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225" windowHeight="12540"/>
  </bookViews>
  <sheets>
    <sheet name="Sheet1" sheetId="1" r:id="rId1"/>
  </sheets>
  <definedNames>
    <definedName name="_xlnm.Print_Titles" localSheetId="0">Sheet1!$2:$4</definedName>
  </definedNames>
  <calcPr calcId="144525"/>
</workbook>
</file>

<file path=xl/calcChain.xml><?xml version="1.0" encoding="utf-8"?>
<calcChain xmlns="http://schemas.openxmlformats.org/spreadsheetml/2006/main">
  <c r="M38" i="1"/>
  <c r="L38"/>
  <c r="K38"/>
  <c r="I38"/>
  <c r="G38"/>
  <c r="F38"/>
  <c r="E38"/>
  <c r="C38"/>
  <c r="B38"/>
  <c r="G31"/>
  <c r="G27"/>
  <c r="M21"/>
  <c r="M18"/>
  <c r="M14"/>
  <c r="M10"/>
  <c r="M7"/>
  <c r="M5"/>
</calcChain>
</file>

<file path=xl/sharedStrings.xml><?xml version="1.0" encoding="utf-8"?>
<sst xmlns="http://schemas.openxmlformats.org/spreadsheetml/2006/main" count="74" uniqueCount="50">
  <si>
    <t>附件4</t>
  </si>
  <si>
    <t>2022年青岛市即墨区普通高中招生计划</t>
  </si>
  <si>
    <t>招生学校</t>
  </si>
  <si>
    <t>文化类招生计划</t>
  </si>
  <si>
    <t>专业类招生计划</t>
  </si>
  <si>
    <t>总计</t>
  </si>
  <si>
    <t>学费标准（元/年）</t>
  </si>
  <si>
    <t>招生范围及明细</t>
  </si>
  <si>
    <t>优质高中自招班</t>
  </si>
  <si>
    <t>优质高中普通班</t>
  </si>
  <si>
    <t>优质高中
特色班</t>
  </si>
  <si>
    <t>一般高中
普职融通班</t>
  </si>
  <si>
    <t>一般高中普通班</t>
  </si>
  <si>
    <t>优质高中</t>
  </si>
  <si>
    <t>一般高中</t>
  </si>
  <si>
    <t>合计</t>
  </si>
  <si>
    <t>即墨一中</t>
  </si>
  <si>
    <t>体育</t>
  </si>
  <si>
    <t>即墨区</t>
  </si>
  <si>
    <t>音乐</t>
  </si>
  <si>
    <t>实验高中</t>
  </si>
  <si>
    <t>法语特色班</t>
  </si>
  <si>
    <t>普通班1600元/年，特色班收费标准见相关招生简章</t>
  </si>
  <si>
    <t>国际课程班</t>
  </si>
  <si>
    <t>英语特色班</t>
  </si>
  <si>
    <t>即墨二中高中部</t>
  </si>
  <si>
    <t>西班牙语
特色班</t>
  </si>
  <si>
    <t>美    校</t>
  </si>
  <si>
    <t>美术</t>
  </si>
  <si>
    <t>招生计划含中意班30人。普通班每年1600元，中意班收费标准见相关招生简章</t>
  </si>
  <si>
    <t>青岛19中</t>
  </si>
  <si>
    <t>即墨四中</t>
  </si>
  <si>
    <t>书法</t>
  </si>
  <si>
    <t>即墨五中</t>
  </si>
  <si>
    <t>市北中学</t>
  </si>
  <si>
    <t>一专北校区（综合高中）</t>
  </si>
  <si>
    <t>一专普东校区
（综合高中）</t>
  </si>
  <si>
    <t>国基外语学校（民办）</t>
  </si>
  <si>
    <t>青岛市</t>
  </si>
  <si>
    <t>青岛长江学校（民办）</t>
  </si>
  <si>
    <t>即墨区900人，市内四区和高新区200人</t>
  </si>
  <si>
    <t>通济实验学校（民办）</t>
  </si>
  <si>
    <t>即墨区950人，城阳区300人，市内四区和高新区50人</t>
  </si>
  <si>
    <t>青岛昌乐二中高级中学
（民办）</t>
  </si>
  <si>
    <t>青岛市400人，市内四区和高新区200人</t>
  </si>
  <si>
    <t>青岛创新学校（民办）</t>
  </si>
  <si>
    <t>普通班每年30000元，中外人文班有以下五个方向：ACT班、A-Level班、中加班每年80000元，中德班、中法班每年50000元</t>
  </si>
  <si>
    <t>青岛城阳京华学校
（民办）</t>
  </si>
  <si>
    <t>小    计</t>
  </si>
  <si>
    <t>注：美校招生计划含中意班30人。民办高中专业类招生考试由各相关民办高中自行组织。</t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</si>
</sst>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6"/>
      <color rgb="FF000000"/>
      <name val="黑体"/>
      <charset val="134"/>
    </font>
    <font>
      <sz val="22"/>
      <color rgb="FF000000"/>
      <name val="黑体"/>
      <charset val="134"/>
    </font>
    <font>
      <sz val="12"/>
      <color rgb="FF000000"/>
      <name val="黑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1"/>
      <color theme="1"/>
      <name val="黑体"/>
      <charset val="134"/>
    </font>
    <font>
      <sz val="10"/>
      <color theme="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0" xfId="0" applyFont="1" applyFill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8" xfId="0" applyFont="1" applyBorder="1">
      <alignment vertical="center"/>
    </xf>
    <xf numFmtId="0" fontId="7" fillId="0" borderId="8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40"/>
  <sheetViews>
    <sheetView tabSelected="1" zoomScale="115" zoomScaleNormal="115" workbookViewId="0">
      <selection activeCell="G31" sqref="G31:G34"/>
    </sheetView>
  </sheetViews>
  <sheetFormatPr defaultColWidth="9" defaultRowHeight="13.5"/>
  <cols>
    <col min="1" max="1" width="19" customWidth="1"/>
    <col min="2" max="2" width="9.75" customWidth="1"/>
    <col min="3" max="3" width="9.5" customWidth="1"/>
    <col min="4" max="4" width="10.125" customWidth="1"/>
    <col min="5" max="5" width="4.125" customWidth="1"/>
    <col min="6" max="6" width="11.75" customWidth="1"/>
    <col min="7" max="7" width="9.375" customWidth="1"/>
    <col min="8" max="8" width="5.375" customWidth="1"/>
    <col min="9" max="9" width="4.375" customWidth="1"/>
    <col min="10" max="10" width="4.75" customWidth="1"/>
    <col min="11" max="11" width="4.625" customWidth="1"/>
    <col min="12" max="12" width="4.375" customWidth="1"/>
    <col min="13" max="13" width="5.375" customWidth="1"/>
    <col min="14" max="14" width="18.5" customWidth="1"/>
    <col min="15" max="15" width="16.625" customWidth="1"/>
  </cols>
  <sheetData>
    <row r="1" spans="1:15" ht="20.25" customHeight="1">
      <c r="A1" s="1" t="s">
        <v>0</v>
      </c>
    </row>
    <row r="2" spans="1:15" ht="30" customHeight="1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ht="23.1" customHeight="1">
      <c r="A3" s="19" t="s">
        <v>2</v>
      </c>
      <c r="B3" s="16" t="s">
        <v>3</v>
      </c>
      <c r="C3" s="16"/>
      <c r="D3" s="16"/>
      <c r="E3" s="16"/>
      <c r="F3" s="16"/>
      <c r="G3" s="16"/>
      <c r="H3" s="17" t="s">
        <v>4</v>
      </c>
      <c r="I3" s="16"/>
      <c r="J3" s="16"/>
      <c r="K3" s="16"/>
      <c r="L3" s="18"/>
      <c r="M3" s="28" t="s">
        <v>5</v>
      </c>
      <c r="N3" s="28" t="s">
        <v>6</v>
      </c>
      <c r="O3" s="31" t="s">
        <v>7</v>
      </c>
    </row>
    <row r="4" spans="1:15" ht="45" customHeight="1">
      <c r="A4" s="19"/>
      <c r="B4" s="3" t="s">
        <v>8</v>
      </c>
      <c r="C4" s="2" t="s">
        <v>9</v>
      </c>
      <c r="D4" s="17" t="s">
        <v>10</v>
      </c>
      <c r="E4" s="18"/>
      <c r="F4" s="2" t="s">
        <v>11</v>
      </c>
      <c r="G4" s="2" t="s">
        <v>12</v>
      </c>
      <c r="H4" s="19" t="s">
        <v>13</v>
      </c>
      <c r="I4" s="19"/>
      <c r="J4" s="19" t="s">
        <v>14</v>
      </c>
      <c r="K4" s="19"/>
      <c r="L4" s="2" t="s">
        <v>15</v>
      </c>
      <c r="M4" s="29"/>
      <c r="N4" s="29"/>
      <c r="O4" s="31"/>
    </row>
    <row r="5" spans="1:15" ht="14.1" customHeight="1">
      <c r="A5" s="21" t="s">
        <v>16</v>
      </c>
      <c r="B5" s="21">
        <v>384</v>
      </c>
      <c r="C5" s="22">
        <v>802</v>
      </c>
      <c r="D5" s="38"/>
      <c r="E5" s="39"/>
      <c r="F5" s="22"/>
      <c r="G5" s="22"/>
      <c r="H5" s="4" t="s">
        <v>17</v>
      </c>
      <c r="I5" s="4">
        <v>52</v>
      </c>
      <c r="J5" s="22"/>
      <c r="K5" s="22"/>
      <c r="L5" s="22">
        <v>62</v>
      </c>
      <c r="M5" s="22">
        <f>B5+C5+L5</f>
        <v>1248</v>
      </c>
      <c r="N5" s="21">
        <v>1600</v>
      </c>
      <c r="O5" s="32" t="s">
        <v>18</v>
      </c>
    </row>
    <row r="6" spans="1:15" ht="14.1" customHeight="1">
      <c r="A6" s="21"/>
      <c r="B6" s="21"/>
      <c r="C6" s="24"/>
      <c r="D6" s="40"/>
      <c r="E6" s="41"/>
      <c r="F6" s="24"/>
      <c r="G6" s="24"/>
      <c r="H6" s="4" t="s">
        <v>19</v>
      </c>
      <c r="I6" s="4">
        <v>10</v>
      </c>
      <c r="J6" s="24"/>
      <c r="K6" s="24"/>
      <c r="L6" s="24"/>
      <c r="M6" s="24"/>
      <c r="N6" s="21"/>
      <c r="O6" s="33"/>
    </row>
    <row r="7" spans="1:15" ht="12.95" customHeight="1">
      <c r="A7" s="21" t="s">
        <v>20</v>
      </c>
      <c r="B7" s="21">
        <v>384</v>
      </c>
      <c r="C7" s="22">
        <v>750</v>
      </c>
      <c r="D7" s="4" t="s">
        <v>21</v>
      </c>
      <c r="E7" s="4">
        <v>20</v>
      </c>
      <c r="F7" s="22"/>
      <c r="G7" s="22"/>
      <c r="H7" s="22" t="s">
        <v>17</v>
      </c>
      <c r="I7" s="22">
        <v>46</v>
      </c>
      <c r="J7" s="22"/>
      <c r="K7" s="22"/>
      <c r="L7" s="22">
        <v>54</v>
      </c>
      <c r="M7" s="22">
        <f>B7+C7+E7+E8+E9+L7</f>
        <v>1248</v>
      </c>
      <c r="N7" s="30" t="s">
        <v>22</v>
      </c>
      <c r="O7" s="33"/>
    </row>
    <row r="8" spans="1:15" ht="12.95" customHeight="1">
      <c r="A8" s="21"/>
      <c r="B8" s="21"/>
      <c r="C8" s="23"/>
      <c r="D8" s="4" t="s">
        <v>23</v>
      </c>
      <c r="E8" s="4">
        <v>20</v>
      </c>
      <c r="F8" s="23"/>
      <c r="G8" s="23"/>
      <c r="H8" s="24"/>
      <c r="I8" s="24"/>
      <c r="J8" s="23"/>
      <c r="K8" s="23"/>
      <c r="L8" s="23"/>
      <c r="M8" s="23"/>
      <c r="N8" s="30"/>
      <c r="O8" s="33"/>
    </row>
    <row r="9" spans="1:15" ht="12.95" customHeight="1">
      <c r="A9" s="21"/>
      <c r="B9" s="21"/>
      <c r="C9" s="24"/>
      <c r="D9" s="4" t="s">
        <v>24</v>
      </c>
      <c r="E9" s="4">
        <v>20</v>
      </c>
      <c r="F9" s="24"/>
      <c r="G9" s="24"/>
      <c r="H9" s="4" t="s">
        <v>19</v>
      </c>
      <c r="I9" s="4">
        <v>8</v>
      </c>
      <c r="J9" s="24"/>
      <c r="K9" s="24"/>
      <c r="L9" s="24"/>
      <c r="M9" s="24"/>
      <c r="N9" s="30"/>
      <c r="O9" s="33"/>
    </row>
    <row r="10" spans="1:15" ht="18.95" customHeight="1">
      <c r="A10" s="21" t="s">
        <v>25</v>
      </c>
      <c r="B10" s="21">
        <v>384</v>
      </c>
      <c r="C10" s="22">
        <v>782</v>
      </c>
      <c r="D10" s="22" t="s">
        <v>26</v>
      </c>
      <c r="E10" s="22">
        <v>20</v>
      </c>
      <c r="F10" s="21"/>
      <c r="G10" s="22"/>
      <c r="H10" s="4" t="s">
        <v>17</v>
      </c>
      <c r="I10" s="4">
        <v>42</v>
      </c>
      <c r="J10" s="22"/>
      <c r="K10" s="21"/>
      <c r="L10" s="21">
        <v>62</v>
      </c>
      <c r="M10" s="22">
        <f>B10+C10+E10+L10</f>
        <v>1248</v>
      </c>
      <c r="N10" s="30" t="s">
        <v>22</v>
      </c>
      <c r="O10" s="33"/>
    </row>
    <row r="11" spans="1:15" ht="18.95" customHeight="1">
      <c r="A11" s="21"/>
      <c r="B11" s="21"/>
      <c r="C11" s="24"/>
      <c r="D11" s="24"/>
      <c r="E11" s="24"/>
      <c r="F11" s="21"/>
      <c r="G11" s="24"/>
      <c r="H11" s="4" t="s">
        <v>19</v>
      </c>
      <c r="I11" s="4">
        <v>20</v>
      </c>
      <c r="J11" s="24"/>
      <c r="K11" s="21"/>
      <c r="L11" s="21"/>
      <c r="M11" s="24"/>
      <c r="N11" s="30"/>
      <c r="O11" s="33"/>
    </row>
    <row r="12" spans="1:15" ht="48" customHeight="1">
      <c r="A12" s="4" t="s">
        <v>27</v>
      </c>
      <c r="B12" s="6"/>
      <c r="C12" s="6"/>
      <c r="D12" s="4"/>
      <c r="E12" s="4"/>
      <c r="F12" s="4"/>
      <c r="G12" s="4"/>
      <c r="H12" s="7" t="s">
        <v>28</v>
      </c>
      <c r="I12" s="7">
        <v>330</v>
      </c>
      <c r="J12" s="7"/>
      <c r="K12" s="7"/>
      <c r="L12" s="7">
        <v>330</v>
      </c>
      <c r="M12" s="7">
        <v>330</v>
      </c>
      <c r="N12" s="10" t="s">
        <v>29</v>
      </c>
      <c r="O12" s="33"/>
    </row>
    <row r="13" spans="1:15" ht="18" customHeight="1">
      <c r="A13" s="4" t="s">
        <v>30</v>
      </c>
      <c r="B13" s="4">
        <v>20</v>
      </c>
      <c r="C13" s="4">
        <v>60</v>
      </c>
      <c r="D13" s="6"/>
      <c r="E13" s="6"/>
      <c r="F13" s="6"/>
      <c r="G13" s="6"/>
      <c r="H13" s="6"/>
      <c r="I13" s="6"/>
      <c r="J13" s="6"/>
      <c r="K13" s="6"/>
      <c r="L13" s="6"/>
      <c r="M13" s="4">
        <v>80</v>
      </c>
      <c r="N13" s="4">
        <v>1600</v>
      </c>
      <c r="O13" s="33"/>
    </row>
    <row r="14" spans="1:15" ht="12.95" customHeight="1">
      <c r="A14" s="21" t="s">
        <v>31</v>
      </c>
      <c r="B14" s="21"/>
      <c r="C14" s="21"/>
      <c r="D14" s="21"/>
      <c r="E14" s="21"/>
      <c r="F14" s="22">
        <v>100</v>
      </c>
      <c r="G14" s="22">
        <v>406</v>
      </c>
      <c r="H14" s="22"/>
      <c r="I14" s="22"/>
      <c r="J14" s="4" t="s">
        <v>17</v>
      </c>
      <c r="K14" s="4">
        <v>10</v>
      </c>
      <c r="L14" s="22">
        <v>70</v>
      </c>
      <c r="M14" s="22">
        <f>F14+G14+L14</f>
        <v>576</v>
      </c>
      <c r="N14" s="21">
        <v>1600</v>
      </c>
      <c r="O14" s="33"/>
    </row>
    <row r="15" spans="1:15" ht="12.95" customHeight="1">
      <c r="A15" s="21"/>
      <c r="B15" s="21"/>
      <c r="C15" s="21"/>
      <c r="D15" s="21"/>
      <c r="E15" s="21"/>
      <c r="F15" s="23"/>
      <c r="G15" s="23"/>
      <c r="H15" s="23"/>
      <c r="I15" s="23"/>
      <c r="J15" s="4" t="s">
        <v>19</v>
      </c>
      <c r="K15" s="4">
        <v>30</v>
      </c>
      <c r="L15" s="23"/>
      <c r="M15" s="23"/>
      <c r="N15" s="21"/>
      <c r="O15" s="33"/>
    </row>
    <row r="16" spans="1:15" ht="12.95" customHeight="1">
      <c r="A16" s="21"/>
      <c r="B16" s="21"/>
      <c r="C16" s="21"/>
      <c r="D16" s="21"/>
      <c r="E16" s="21"/>
      <c r="F16" s="23"/>
      <c r="G16" s="23"/>
      <c r="H16" s="23"/>
      <c r="I16" s="23"/>
      <c r="J16" s="4" t="s">
        <v>28</v>
      </c>
      <c r="K16" s="4">
        <v>20</v>
      </c>
      <c r="L16" s="23"/>
      <c r="M16" s="23"/>
      <c r="N16" s="21"/>
      <c r="O16" s="33"/>
    </row>
    <row r="17" spans="1:15" ht="12.95" customHeight="1">
      <c r="A17" s="21"/>
      <c r="B17" s="21"/>
      <c r="C17" s="21"/>
      <c r="D17" s="21"/>
      <c r="E17" s="21"/>
      <c r="F17" s="24"/>
      <c r="G17" s="24"/>
      <c r="H17" s="24"/>
      <c r="I17" s="24"/>
      <c r="J17" s="4" t="s">
        <v>32</v>
      </c>
      <c r="K17" s="4">
        <v>10</v>
      </c>
      <c r="L17" s="24"/>
      <c r="M17" s="24"/>
      <c r="N17" s="21"/>
      <c r="O17" s="33"/>
    </row>
    <row r="18" spans="1:15" ht="12.95" customHeight="1">
      <c r="A18" s="22" t="s">
        <v>33</v>
      </c>
      <c r="B18" s="21"/>
      <c r="C18" s="21"/>
      <c r="D18" s="21"/>
      <c r="E18" s="21"/>
      <c r="F18" s="22">
        <v>100</v>
      </c>
      <c r="G18" s="22">
        <v>638</v>
      </c>
      <c r="H18" s="22"/>
      <c r="I18" s="22"/>
      <c r="J18" s="4" t="s">
        <v>17</v>
      </c>
      <c r="K18" s="4">
        <v>6</v>
      </c>
      <c r="L18" s="22">
        <v>30</v>
      </c>
      <c r="M18" s="22">
        <f>F18+G18+L18</f>
        <v>768</v>
      </c>
      <c r="N18" s="21">
        <v>1600</v>
      </c>
      <c r="O18" s="33"/>
    </row>
    <row r="19" spans="1:15" ht="12.95" customHeight="1">
      <c r="A19" s="23"/>
      <c r="B19" s="21"/>
      <c r="C19" s="21"/>
      <c r="D19" s="21"/>
      <c r="E19" s="21"/>
      <c r="F19" s="23"/>
      <c r="G19" s="23"/>
      <c r="H19" s="23"/>
      <c r="I19" s="23"/>
      <c r="J19" s="4" t="s">
        <v>19</v>
      </c>
      <c r="K19" s="4">
        <v>4</v>
      </c>
      <c r="L19" s="23"/>
      <c r="M19" s="23"/>
      <c r="N19" s="21"/>
      <c r="O19" s="33"/>
    </row>
    <row r="20" spans="1:15" ht="12.95" customHeight="1">
      <c r="A20" s="24"/>
      <c r="B20" s="21"/>
      <c r="C20" s="21"/>
      <c r="D20" s="21"/>
      <c r="E20" s="21"/>
      <c r="F20" s="24"/>
      <c r="G20" s="24"/>
      <c r="H20" s="24"/>
      <c r="I20" s="24"/>
      <c r="J20" s="4" t="s">
        <v>28</v>
      </c>
      <c r="K20" s="4">
        <v>20</v>
      </c>
      <c r="L20" s="24"/>
      <c r="M20" s="24"/>
      <c r="N20" s="21"/>
      <c r="O20" s="33"/>
    </row>
    <row r="21" spans="1:15" ht="12.95" customHeight="1">
      <c r="A21" s="22" t="s">
        <v>34</v>
      </c>
      <c r="B21" s="21"/>
      <c r="C21" s="21"/>
      <c r="D21" s="21"/>
      <c r="E21" s="21"/>
      <c r="F21" s="22">
        <v>100</v>
      </c>
      <c r="G21" s="22">
        <v>346</v>
      </c>
      <c r="H21" s="22"/>
      <c r="I21" s="22"/>
      <c r="J21" s="4" t="s">
        <v>17</v>
      </c>
      <c r="K21" s="4">
        <v>68</v>
      </c>
      <c r="L21" s="22">
        <v>130</v>
      </c>
      <c r="M21" s="22">
        <f>F21+G21+L21</f>
        <v>576</v>
      </c>
      <c r="N21" s="21">
        <v>1600</v>
      </c>
      <c r="O21" s="33"/>
    </row>
    <row r="22" spans="1:15" ht="12.95" customHeight="1">
      <c r="A22" s="23"/>
      <c r="B22" s="21"/>
      <c r="C22" s="21"/>
      <c r="D22" s="21"/>
      <c r="E22" s="21"/>
      <c r="F22" s="23"/>
      <c r="G22" s="23"/>
      <c r="H22" s="23"/>
      <c r="I22" s="23"/>
      <c r="J22" s="4" t="s">
        <v>19</v>
      </c>
      <c r="K22" s="4">
        <v>22</v>
      </c>
      <c r="L22" s="23"/>
      <c r="M22" s="23"/>
      <c r="N22" s="21"/>
      <c r="O22" s="33"/>
    </row>
    <row r="23" spans="1:15" ht="12.95" customHeight="1">
      <c r="A23" s="24"/>
      <c r="B23" s="21"/>
      <c r="C23" s="21"/>
      <c r="D23" s="21"/>
      <c r="E23" s="21"/>
      <c r="F23" s="24"/>
      <c r="G23" s="24"/>
      <c r="H23" s="24"/>
      <c r="I23" s="24"/>
      <c r="J23" s="4" t="s">
        <v>28</v>
      </c>
      <c r="K23" s="4">
        <v>40</v>
      </c>
      <c r="L23" s="24"/>
      <c r="M23" s="24"/>
      <c r="N23" s="21"/>
      <c r="O23" s="33"/>
    </row>
    <row r="24" spans="1:15" ht="20.100000000000001" customHeight="1">
      <c r="A24" s="4" t="s">
        <v>35</v>
      </c>
      <c r="B24" s="4"/>
      <c r="C24" s="4"/>
      <c r="D24" s="4"/>
      <c r="E24" s="4"/>
      <c r="F24" s="8"/>
      <c r="G24" s="4">
        <v>200</v>
      </c>
      <c r="H24" s="4"/>
      <c r="I24" s="4"/>
      <c r="J24" s="4"/>
      <c r="K24" s="4"/>
      <c r="L24" s="4"/>
      <c r="M24" s="4">
        <v>200</v>
      </c>
      <c r="N24" s="4">
        <v>1600</v>
      </c>
      <c r="O24" s="33"/>
    </row>
    <row r="25" spans="1:15" ht="29.1" customHeight="1">
      <c r="A25" s="4" t="s">
        <v>36</v>
      </c>
      <c r="B25" s="4"/>
      <c r="C25" s="4"/>
      <c r="D25" s="4"/>
      <c r="E25" s="4"/>
      <c r="F25" s="8"/>
      <c r="G25" s="4">
        <v>300</v>
      </c>
      <c r="H25" s="4"/>
      <c r="I25" s="4"/>
      <c r="J25" s="4"/>
      <c r="K25" s="4"/>
      <c r="L25" s="4"/>
      <c r="M25" s="4">
        <v>300</v>
      </c>
      <c r="N25" s="4">
        <v>1600</v>
      </c>
      <c r="O25" s="34"/>
    </row>
    <row r="26" spans="1:15" ht="18.95" customHeight="1">
      <c r="A26" s="4" t="s">
        <v>37</v>
      </c>
      <c r="B26" s="4"/>
      <c r="C26" s="4"/>
      <c r="D26" s="4"/>
      <c r="E26" s="4"/>
      <c r="F26" s="8"/>
      <c r="G26" s="4">
        <v>442</v>
      </c>
      <c r="H26" s="4"/>
      <c r="I26" s="4"/>
      <c r="J26" s="4"/>
      <c r="K26" s="4"/>
      <c r="L26" s="4"/>
      <c r="M26" s="4">
        <v>442</v>
      </c>
      <c r="N26" s="4">
        <v>18000</v>
      </c>
      <c r="O26" s="11" t="s">
        <v>38</v>
      </c>
    </row>
    <row r="27" spans="1:15">
      <c r="A27" s="21" t="s">
        <v>39</v>
      </c>
      <c r="B27" s="22"/>
      <c r="C27" s="22"/>
      <c r="D27" s="22"/>
      <c r="E27" s="22"/>
      <c r="F27" s="25"/>
      <c r="G27" s="22">
        <f>M27-L27</f>
        <v>895</v>
      </c>
      <c r="H27" s="22"/>
      <c r="I27" s="22"/>
      <c r="J27" s="4" t="s">
        <v>17</v>
      </c>
      <c r="K27" s="4">
        <v>110</v>
      </c>
      <c r="L27" s="22">
        <v>205</v>
      </c>
      <c r="M27" s="22">
        <v>1100</v>
      </c>
      <c r="N27" s="22">
        <v>22000</v>
      </c>
      <c r="O27" s="35" t="s">
        <v>40</v>
      </c>
    </row>
    <row r="28" spans="1:15">
      <c r="A28" s="21"/>
      <c r="B28" s="23"/>
      <c r="C28" s="23"/>
      <c r="D28" s="23"/>
      <c r="E28" s="23"/>
      <c r="F28" s="26"/>
      <c r="G28" s="23"/>
      <c r="H28" s="23"/>
      <c r="I28" s="23"/>
      <c r="J28" s="4" t="s">
        <v>19</v>
      </c>
      <c r="K28" s="4">
        <v>5</v>
      </c>
      <c r="L28" s="23"/>
      <c r="M28" s="23"/>
      <c r="N28" s="23"/>
      <c r="O28" s="36"/>
    </row>
    <row r="29" spans="1:15">
      <c r="A29" s="21"/>
      <c r="B29" s="23"/>
      <c r="C29" s="23"/>
      <c r="D29" s="23"/>
      <c r="E29" s="23"/>
      <c r="F29" s="26"/>
      <c r="G29" s="23"/>
      <c r="H29" s="23"/>
      <c r="I29" s="23"/>
      <c r="J29" s="4" t="s">
        <v>28</v>
      </c>
      <c r="K29" s="4">
        <v>60</v>
      </c>
      <c r="L29" s="23"/>
      <c r="M29" s="23"/>
      <c r="N29" s="23"/>
      <c r="O29" s="36"/>
    </row>
    <row r="30" spans="1:15">
      <c r="A30" s="21"/>
      <c r="B30" s="23"/>
      <c r="C30" s="23"/>
      <c r="D30" s="23"/>
      <c r="E30" s="23"/>
      <c r="F30" s="27"/>
      <c r="G30" s="23"/>
      <c r="H30" s="23"/>
      <c r="I30" s="23"/>
      <c r="J30" s="4" t="s">
        <v>32</v>
      </c>
      <c r="K30" s="4">
        <v>30</v>
      </c>
      <c r="L30" s="23"/>
      <c r="M30" s="23"/>
      <c r="N30" s="23"/>
      <c r="O30" s="37"/>
    </row>
    <row r="31" spans="1:15" ht="12.95" customHeight="1">
      <c r="A31" s="22" t="s">
        <v>41</v>
      </c>
      <c r="B31" s="22"/>
      <c r="C31" s="22"/>
      <c r="D31" s="22"/>
      <c r="E31" s="22"/>
      <c r="F31" s="25"/>
      <c r="G31" s="22">
        <f>1300-130</f>
        <v>1170</v>
      </c>
      <c r="H31" s="22"/>
      <c r="I31" s="22"/>
      <c r="J31" s="4" t="s">
        <v>17</v>
      </c>
      <c r="K31" s="4">
        <v>60</v>
      </c>
      <c r="L31" s="22">
        <v>130</v>
      </c>
      <c r="M31" s="22">
        <v>1300</v>
      </c>
      <c r="N31" s="22">
        <v>30000</v>
      </c>
      <c r="O31" s="35" t="s">
        <v>42</v>
      </c>
    </row>
    <row r="32" spans="1:15" ht="12.95" customHeight="1">
      <c r="A32" s="23"/>
      <c r="B32" s="23"/>
      <c r="C32" s="23"/>
      <c r="D32" s="23"/>
      <c r="E32" s="23"/>
      <c r="F32" s="26"/>
      <c r="G32" s="23"/>
      <c r="H32" s="23"/>
      <c r="I32" s="23"/>
      <c r="J32" s="4" t="s">
        <v>19</v>
      </c>
      <c r="K32" s="4">
        <v>20</v>
      </c>
      <c r="L32" s="23"/>
      <c r="M32" s="23"/>
      <c r="N32" s="23"/>
      <c r="O32" s="36"/>
    </row>
    <row r="33" spans="1:15" ht="12.95" customHeight="1">
      <c r="A33" s="23"/>
      <c r="B33" s="23"/>
      <c r="C33" s="23"/>
      <c r="D33" s="23"/>
      <c r="E33" s="23"/>
      <c r="F33" s="26"/>
      <c r="G33" s="23"/>
      <c r="H33" s="23"/>
      <c r="I33" s="23"/>
      <c r="J33" s="4" t="s">
        <v>28</v>
      </c>
      <c r="K33" s="4">
        <v>30</v>
      </c>
      <c r="L33" s="23"/>
      <c r="M33" s="23"/>
      <c r="N33" s="23"/>
      <c r="O33" s="36"/>
    </row>
    <row r="34" spans="1:15" ht="12.95" customHeight="1">
      <c r="A34" s="24"/>
      <c r="B34" s="24"/>
      <c r="C34" s="24"/>
      <c r="D34" s="24"/>
      <c r="E34" s="24"/>
      <c r="F34" s="27"/>
      <c r="G34" s="24"/>
      <c r="H34" s="24"/>
      <c r="I34" s="24"/>
      <c r="J34" s="4" t="s">
        <v>32</v>
      </c>
      <c r="K34" s="4">
        <v>20</v>
      </c>
      <c r="L34" s="24"/>
      <c r="M34" s="24"/>
      <c r="N34" s="24"/>
      <c r="O34" s="37"/>
    </row>
    <row r="35" spans="1:15" ht="29.1" customHeight="1">
      <c r="A35" s="4" t="s">
        <v>43</v>
      </c>
      <c r="B35" s="4"/>
      <c r="C35" s="4"/>
      <c r="D35" s="4"/>
      <c r="E35" s="4"/>
      <c r="F35" s="8"/>
      <c r="G35" s="4">
        <v>600</v>
      </c>
      <c r="H35" s="4"/>
      <c r="I35" s="4"/>
      <c r="J35" s="4"/>
      <c r="K35" s="4"/>
      <c r="L35" s="4"/>
      <c r="M35" s="4">
        <v>600</v>
      </c>
      <c r="N35" s="4">
        <v>30000</v>
      </c>
      <c r="O35" s="12" t="s">
        <v>44</v>
      </c>
    </row>
    <row r="36" spans="1:15" ht="78" customHeight="1">
      <c r="A36" s="4" t="s">
        <v>45</v>
      </c>
      <c r="B36" s="4"/>
      <c r="C36" s="4"/>
      <c r="D36" s="4"/>
      <c r="E36" s="4"/>
      <c r="F36" s="8"/>
      <c r="G36" s="4">
        <v>120</v>
      </c>
      <c r="H36" s="4"/>
      <c r="I36" s="4"/>
      <c r="J36" s="4"/>
      <c r="K36" s="4"/>
      <c r="L36" s="4"/>
      <c r="M36" s="4">
        <v>120</v>
      </c>
      <c r="N36" s="10" t="s">
        <v>46</v>
      </c>
      <c r="O36" s="11" t="s">
        <v>18</v>
      </c>
    </row>
    <row r="37" spans="1:15" ht="24" customHeight="1">
      <c r="A37" s="4" t="s">
        <v>47</v>
      </c>
      <c r="B37" s="4"/>
      <c r="C37" s="4"/>
      <c r="D37" s="4"/>
      <c r="E37" s="4"/>
      <c r="F37" s="8"/>
      <c r="G37" s="4">
        <v>100</v>
      </c>
      <c r="H37" s="4"/>
      <c r="I37" s="4"/>
      <c r="J37" s="4"/>
      <c r="K37" s="4"/>
      <c r="L37" s="4"/>
      <c r="M37" s="4">
        <v>100</v>
      </c>
      <c r="N37" s="4"/>
      <c r="O37" s="11" t="s">
        <v>18</v>
      </c>
    </row>
    <row r="38" spans="1:15" ht="21.95" customHeight="1">
      <c r="A38" s="5" t="s">
        <v>48</v>
      </c>
      <c r="B38" s="5">
        <f>SUM(B5:B37)</f>
        <v>1172</v>
      </c>
      <c r="C38" s="5">
        <f>SUM(C5:C37)</f>
        <v>2394</v>
      </c>
      <c r="D38" s="5"/>
      <c r="E38" s="5">
        <f>SUM(E7:E12)</f>
        <v>80</v>
      </c>
      <c r="F38" s="5">
        <f>SUM(F5:F37)</f>
        <v>300</v>
      </c>
      <c r="G38" s="5">
        <f>SUM(G5:G37)</f>
        <v>5217</v>
      </c>
      <c r="H38" s="5"/>
      <c r="I38" s="5">
        <f>SUM(I5:I37)</f>
        <v>508</v>
      </c>
      <c r="J38" s="5"/>
      <c r="K38" s="5">
        <f>SUM(K5:K37)</f>
        <v>565</v>
      </c>
      <c r="L38" s="5">
        <f>SUM(L5:L37)</f>
        <v>1073</v>
      </c>
      <c r="M38" s="5">
        <f>SUM(M5:M37)</f>
        <v>10236</v>
      </c>
      <c r="N38" s="13"/>
      <c r="O38" s="14"/>
    </row>
    <row r="39" spans="1:15">
      <c r="A39" s="20" t="s">
        <v>49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9"/>
    </row>
    <row r="40" spans="1:15" ht="23.1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</row>
  </sheetData>
  <mergeCells count="109">
    <mergeCell ref="O3:O4"/>
    <mergeCell ref="O5:O25"/>
    <mergeCell ref="O27:O30"/>
    <mergeCell ref="O31:O34"/>
    <mergeCell ref="D5:E6"/>
    <mergeCell ref="N3:N4"/>
    <mergeCell ref="N5:N6"/>
    <mergeCell ref="N7:N9"/>
    <mergeCell ref="N10:N11"/>
    <mergeCell ref="N14:N17"/>
    <mergeCell ref="N18:N20"/>
    <mergeCell ref="N21:N23"/>
    <mergeCell ref="N27:N30"/>
    <mergeCell ref="N31:N34"/>
    <mergeCell ref="L27:L30"/>
    <mergeCell ref="L31:L34"/>
    <mergeCell ref="M3:M4"/>
    <mergeCell ref="M5:M6"/>
    <mergeCell ref="M7:M9"/>
    <mergeCell ref="M10:M11"/>
    <mergeCell ref="M14:M17"/>
    <mergeCell ref="M18:M20"/>
    <mergeCell ref="M21:M23"/>
    <mergeCell ref="M27:M30"/>
    <mergeCell ref="M31:M34"/>
    <mergeCell ref="K5:K6"/>
    <mergeCell ref="K7:K9"/>
    <mergeCell ref="K10:K11"/>
    <mergeCell ref="L5:L6"/>
    <mergeCell ref="L7:L9"/>
    <mergeCell ref="L10:L11"/>
    <mergeCell ref="L14:L17"/>
    <mergeCell ref="L18:L20"/>
    <mergeCell ref="L21:L23"/>
    <mergeCell ref="I7:I8"/>
    <mergeCell ref="I14:I17"/>
    <mergeCell ref="I18:I20"/>
    <mergeCell ref="I21:I23"/>
    <mergeCell ref="I27:I30"/>
    <mergeCell ref="I31:I34"/>
    <mergeCell ref="J5:J6"/>
    <mergeCell ref="J7:J9"/>
    <mergeCell ref="J10:J11"/>
    <mergeCell ref="G5:G6"/>
    <mergeCell ref="G7:G9"/>
    <mergeCell ref="G10:G11"/>
    <mergeCell ref="G14:G17"/>
    <mergeCell ref="G18:G20"/>
    <mergeCell ref="G21:G23"/>
    <mergeCell ref="G27:G30"/>
    <mergeCell ref="G31:G34"/>
    <mergeCell ref="H7:H8"/>
    <mergeCell ref="H14:H17"/>
    <mergeCell ref="H18:H20"/>
    <mergeCell ref="H21:H23"/>
    <mergeCell ref="H27:H30"/>
    <mergeCell ref="H31:H34"/>
    <mergeCell ref="E10:E11"/>
    <mergeCell ref="E14:E17"/>
    <mergeCell ref="E18:E20"/>
    <mergeCell ref="E21:E23"/>
    <mergeCell ref="E27:E30"/>
    <mergeCell ref="E31:E34"/>
    <mergeCell ref="F5:F6"/>
    <mergeCell ref="F7:F9"/>
    <mergeCell ref="F10:F11"/>
    <mergeCell ref="F14:F17"/>
    <mergeCell ref="F18:F20"/>
    <mergeCell ref="F21:F23"/>
    <mergeCell ref="F27:F30"/>
    <mergeCell ref="F31:F34"/>
    <mergeCell ref="C5:C6"/>
    <mergeCell ref="C7:C9"/>
    <mergeCell ref="C10:C11"/>
    <mergeCell ref="C14:C17"/>
    <mergeCell ref="C18:C20"/>
    <mergeCell ref="C21:C23"/>
    <mergeCell ref="C27:C30"/>
    <mergeCell ref="C31:C34"/>
    <mergeCell ref="D10:D11"/>
    <mergeCell ref="D14:D17"/>
    <mergeCell ref="D18:D20"/>
    <mergeCell ref="D21:D23"/>
    <mergeCell ref="D27:D30"/>
    <mergeCell ref="D31:D34"/>
    <mergeCell ref="A2:O2"/>
    <mergeCell ref="B3:G3"/>
    <mergeCell ref="H3:L3"/>
    <mergeCell ref="D4:E4"/>
    <mergeCell ref="H4:I4"/>
    <mergeCell ref="J4:K4"/>
    <mergeCell ref="A39:N39"/>
    <mergeCell ref="A3:A4"/>
    <mergeCell ref="A5:A6"/>
    <mergeCell ref="A7:A9"/>
    <mergeCell ref="A10:A11"/>
    <mergeCell ref="A14:A17"/>
    <mergeCell ref="A18:A20"/>
    <mergeCell ref="A21:A23"/>
    <mergeCell ref="A27:A30"/>
    <mergeCell ref="A31:A34"/>
    <mergeCell ref="B5:B6"/>
    <mergeCell ref="B7:B9"/>
    <mergeCell ref="B10:B11"/>
    <mergeCell ref="B14:B17"/>
    <mergeCell ref="B18:B20"/>
    <mergeCell ref="B21:B23"/>
    <mergeCell ref="B27:B30"/>
    <mergeCell ref="B31:B34"/>
  </mergeCells>
  <phoneticPr fontId="8" type="noConversion"/>
  <pageMargins left="0.55486111111111103" right="0.55486111111111103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xbany</cp:lastModifiedBy>
  <dcterms:created xsi:type="dcterms:W3CDTF">2022-04-15T07:50:00Z</dcterms:created>
  <dcterms:modified xsi:type="dcterms:W3CDTF">2022-04-24T09:21:26Z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BBF8D8BD542A46CF975B2B2C54DE9F7C</vt:lpwstr>
  </property>
  <property fmtid="{D5CDD505-2E9C-101B-9397-08002B2CF9AE}" pid="3" name="KSOProductBuildVer">
    <vt:lpwstr>2052-11.1.0.11365</vt:lpwstr>
  </property>
</Properties>
</file>