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952" firstSheet="6" activeTab="11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</sheets>
  <definedNames>
    <definedName name="_xlnm.Print_Area" localSheetId="10">'10-财政拨款“三公”经费支出'!$A$1:$F$14</definedName>
    <definedName name="_xlnm.Print_Area" localSheetId="8">'8-政府性基金财政拨款支出'!$A$1:$F$12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<sst xmlns="http://schemas.openxmlformats.org/spreadsheetml/2006/main" count="1267" uniqueCount="580">
  <si>
    <t>附件1：</t>
  </si>
  <si>
    <t>青岛市即墨区移风店镇人民政府2025年部门预算表</t>
  </si>
  <si>
    <t>一、</t>
  </si>
  <si>
    <t>2025年部门预算收支总表</t>
  </si>
  <si>
    <t>二、</t>
  </si>
  <si>
    <t>2025年部门预算收入总表</t>
  </si>
  <si>
    <t>三、</t>
  </si>
  <si>
    <t>2025年部门预算支出总表</t>
  </si>
  <si>
    <t>四、</t>
  </si>
  <si>
    <t>2025年部门预算财政拨款收支总表</t>
  </si>
  <si>
    <t>五、</t>
  </si>
  <si>
    <t>2025年部门预算一般公共预算财政拨款支出表</t>
  </si>
  <si>
    <t>六、</t>
  </si>
  <si>
    <t>2025年部门预算一般公共预算财政拨款基本支出表
（部门经济分类）</t>
  </si>
  <si>
    <t>七、</t>
  </si>
  <si>
    <t>2025年部门预算一般公共预算财政拨款基本支出表
（政府经济分类）</t>
  </si>
  <si>
    <t>八、</t>
  </si>
  <si>
    <t>2025年部门预算政府性基金预算财政拨款支出表</t>
  </si>
  <si>
    <t>九、</t>
  </si>
  <si>
    <t>2025年部门预算国有资本经营预算财政拨款支出表</t>
  </si>
  <si>
    <t>十、</t>
  </si>
  <si>
    <t>2025年部门预算财政拨款“三公”经费支出表</t>
  </si>
  <si>
    <t>表1：</t>
  </si>
  <si>
    <t>部门：青岛市即墨区移风店镇人民政府</t>
  </si>
  <si>
    <t>预算年度：2025</t>
  </si>
  <si>
    <t>金额单位：万元</t>
  </si>
  <si>
    <t>收    入</t>
  </si>
  <si>
    <t>支    出</t>
  </si>
  <si>
    <t>项    目</t>
  </si>
  <si>
    <t>2025年预算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</si>
  <si>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</si>
  <si>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</si>
  <si>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</si>
  <si>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</si>
  <si>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</si>
  <si>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</si>
  <si>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</si>
  <si>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>调度款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</si>
  <si>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</si>
  <si>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</si>
  <si>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</si>
  <si>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</si>
  <si>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</si>
  <si>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</si>
  <si>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其他支出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</si>
  <si>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</si>
  <si>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</si>
  <si>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</si>
  <si>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</si>
  <si>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</si>
  <si>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</si>
  <si>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</si>
  <si>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</si>
  <si>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</si>
  <si>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</si>
  <si>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</si>
  <si>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</si>
  <si>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</si>
  <si>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</si>
  <si>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</si>
  <si>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</si>
  <si>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</si>
  <si>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</si>
  <si>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</si>
  <si>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</si>
  <si>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</si>
  <si>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</si>
  <si>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</si>
  <si>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</si>
  <si>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</si>
  <si>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</si>
  <si>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</si>
  <si>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</si>
  <si>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20502</t>
  </si>
  <si>
    <t>普通教育</t>
  </si>
  <si>
    <t>2050201</t>
  </si>
  <si>
    <t>学前教育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</si>
  <si>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</si>
  <si>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</si>
  <si>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</si>
  <si>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</si>
  <si>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</si>
  <si>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</si>
  <si>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</si>
  <si>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</si>
  <si>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</si>
  <si>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</si>
  <si>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</si>
  <si>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</si>
  <si>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</si>
  <si>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</si>
  <si>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21104</t>
  </si>
  <si>
    <t>自然生态保护</t>
  </si>
  <si>
    <t>2110402</t>
  </si>
  <si>
    <t>农村环境保护</t>
  </si>
  <si>
    <t>212</t>
  </si>
  <si>
    <t>城乡社区支出</t>
  </si>
  <si>
    <t>21208</t>
  </si>
  <si>
    <t>国有土地使用权出让收入安排的支出</t>
  </si>
  <si>
    <t>2120801</t>
  </si>
  <si>
    <t>征地和拆迁补偿支出</t>
  </si>
  <si>
    <t>2120803</t>
  </si>
  <si>
    <t>城市建设支出</t>
  </si>
  <si>
    <t>2120804</t>
  </si>
  <si>
    <t>农村基础设施建设支出</t>
  </si>
  <si>
    <t>21299</t>
  </si>
  <si>
    <t>其他城乡社区支出</t>
  </si>
  <si>
    <t>2129999</t>
  </si>
  <si>
    <t>213</t>
  </si>
  <si>
    <t>农林水支出</t>
  </si>
  <si>
    <t>21305</t>
  </si>
  <si>
    <t>巩固脱贫衔接乡村振兴</t>
  </si>
  <si>
    <t>2130599</t>
  </si>
  <si>
    <t>其他巩固脱贫衔接乡村振兴支出</t>
  </si>
  <si>
    <t>21307</t>
  </si>
  <si>
    <t>农村综合改革</t>
  </si>
  <si>
    <t>2130705</t>
  </si>
  <si>
    <t>对村民委员会和村党支部的补助</t>
  </si>
  <si>
    <t>2130799</t>
  </si>
  <si>
    <t>其他农村综合改革支出</t>
  </si>
  <si>
    <t>21399</t>
  </si>
  <si>
    <t>其他农林水支出</t>
  </si>
  <si>
    <t>2139999</t>
  </si>
  <si>
    <t>221</t>
  </si>
  <si>
    <t>住房保障支出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</si>
  <si>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</si>
  <si>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</si>
  <si>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</si>
  <si>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</si>
  <si>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</si>
  <si>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</si>
  <si>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</si>
  <si>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</si>
  <si>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</si>
  <si>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</si>
  <si>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</si>
  <si>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</si>
  <si>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</si>
  <si>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</si>
  <si>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</si>
  <si>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</si>
  <si>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</si>
  <si>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2025年部门预算一般公共预算财政拨款基本支出表（部门经济分类）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</si>
  <si>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</si>
  <si>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</si>
  <si>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</si>
  <si>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</si>
  <si>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</si>
  <si>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</si>
  <si>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</si>
  <si>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</si>
  <si>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301</t>
  </si>
  <si>
    <t>工资福利支出</t>
  </si>
  <si>
    <t>3502.33</t>
  </si>
  <si>
    <t>30101</t>
  </si>
  <si>
    <t>基本工资</t>
  </si>
  <si>
    <t>30102</t>
  </si>
  <si>
    <t>津贴补贴</t>
  </si>
  <si>
    <t>1214.54</t>
  </si>
  <si>
    <t>30103</t>
  </si>
  <si>
    <t>奖金</t>
  </si>
  <si>
    <t>293.18</t>
  </si>
  <si>
    <t>30106</t>
  </si>
  <si>
    <t>伙食补助费</t>
  </si>
  <si>
    <t>30107</t>
  </si>
  <si>
    <t>绩效工资</t>
  </si>
  <si>
    <t>395.41</t>
  </si>
  <si>
    <t>30108</t>
  </si>
  <si>
    <t>机关事业单位基本养老保险缴费</t>
  </si>
  <si>
    <t>298.22</t>
  </si>
  <si>
    <t>30109</t>
  </si>
  <si>
    <t>职业年金缴费</t>
  </si>
  <si>
    <t>149.11</t>
  </si>
  <si>
    <t>30110</t>
  </si>
  <si>
    <t>职工基本医疗保险缴费</t>
  </si>
  <si>
    <t>201.48</t>
  </si>
  <si>
    <t>30111</t>
  </si>
  <si>
    <t>公务员医疗补助缴费</t>
  </si>
  <si>
    <t>30112</t>
  </si>
  <si>
    <t>其他社会保障缴费</t>
  </si>
  <si>
    <t>11.21</t>
  </si>
  <si>
    <t>30113</t>
  </si>
  <si>
    <t>323.70</t>
  </si>
  <si>
    <t>30114</t>
  </si>
  <si>
    <t>医疗费</t>
  </si>
  <si>
    <t>30199</t>
  </si>
  <si>
    <t>其他工资福利支出</t>
  </si>
  <si>
    <t>302</t>
  </si>
  <si>
    <t>商品和服务支出</t>
  </si>
  <si>
    <t>286.50</t>
  </si>
  <si>
    <t>30201</t>
  </si>
  <si>
    <t>办公费</t>
  </si>
  <si>
    <t>160.92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</si>
  <si>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</si>
  <si>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</si>
  <si>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</si>
  <si>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</si>
  <si>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</si>
  <si>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</si>
  <si>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</si>
  <si>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</si>
  <si>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</si>
  <si>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</si>
  <si>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</si>
  <si>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</si>
  <si>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</si>
  <si>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</si>
  <si>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</si>
  <si>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</si>
  <si>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</si>
  <si>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</si>
  <si>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</si>
  <si>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</si>
  <si>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3021201</t>
  </si>
  <si>
    <t>教学科研人员因公出国（境）费</t>
  </si>
  <si>
    <t>3021202</t>
  </si>
  <si>
    <t>其他因公出国（境）费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</si>
  <si>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</si>
  <si>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</si>
  <si>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</si>
  <si>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</si>
  <si>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</si>
  <si>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</si>
  <si>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</si>
  <si>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</si>
  <si>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</si>
  <si>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</si>
  <si>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</si>
  <si>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</si>
  <si>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</si>
  <si>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</si>
  <si>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</si>
  <si>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</si>
  <si>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</si>
  <si>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</si>
  <si>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</si>
  <si>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</si>
  <si>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</si>
  <si>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</si>
  <si>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</si>
  <si>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</si>
  <si>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</si>
  <si>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</si>
  <si>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25.00</t>
  </si>
  <si>
    <t>30239</t>
  </si>
  <si>
    <t>其他交通费用</t>
  </si>
  <si>
    <t>100.58</t>
  </si>
  <si>
    <t>30240</t>
  </si>
  <si>
    <t>税金及附加费用</t>
  </si>
  <si>
    <t>30299</t>
  </si>
  <si>
    <t>其他商品和服务支出</t>
  </si>
  <si>
    <t>303</t>
  </si>
  <si>
    <t>对个人和家庭的补助</t>
  </si>
  <si>
    <t>14.57</t>
  </si>
  <si>
    <t>30301</t>
  </si>
  <si>
    <t>离休费</t>
  </si>
  <si>
    <t>30302</t>
  </si>
  <si>
    <t>退休费</t>
  </si>
  <si>
    <t>30303</t>
  </si>
  <si>
    <t>退职（役）费</t>
  </si>
  <si>
    <t>2.52</t>
  </si>
  <si>
    <t>30304</t>
  </si>
  <si>
    <t>抚恤金</t>
  </si>
  <si>
    <t>30305</t>
  </si>
  <si>
    <t>生活补助</t>
  </si>
  <si>
    <t>12.05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</si>
  <si>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</si>
  <si>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</si>
  <si>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</si>
  <si>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</si>
  <si>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</si>
  <si>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</si>
  <si>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</si>
  <si>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</si>
  <si>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</si>
  <si>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</si>
  <si>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</si>
  <si>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</si>
  <si>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</si>
  <si>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</si>
  <si>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307</t>
  </si>
  <si>
    <t>债务利息及费用支出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</si>
  <si>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</si>
  <si>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</si>
  <si>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</si>
  <si>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</si>
  <si>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</si>
  <si>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</si>
  <si>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</si>
  <si>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</si>
  <si>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</t>
  </si>
  <si>
    <t>资本性支出（基本建设）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</si>
  <si>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</si>
  <si>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</si>
  <si>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</si>
  <si>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</si>
  <si>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</si>
  <si>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</si>
  <si>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</si>
  <si>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</si>
  <si>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</si>
  <si>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</si>
  <si>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</si>
  <si>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</si>
  <si>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</si>
  <si>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</si>
  <si>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</si>
  <si>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</si>
  <si>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</si>
  <si>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</si>
  <si>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</si>
  <si>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</si>
  <si>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</si>
  <si>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</si>
  <si>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</si>
  <si>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</si>
  <si>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</t>
  </si>
  <si>
    <t>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</si>
  <si>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</si>
  <si>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</si>
  <si>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</si>
  <si>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</si>
  <si>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</si>
  <si>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</si>
  <si>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</si>
  <si>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</si>
  <si>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</si>
  <si>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</si>
  <si>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</si>
  <si>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</si>
  <si>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</si>
  <si>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</si>
  <si>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</si>
  <si>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</si>
  <si>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</si>
  <si>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</si>
  <si>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</si>
  <si>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</si>
  <si>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</si>
  <si>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</t>
  </si>
  <si>
    <t>对企业补助（基本建设）</t>
  </si>
  <si>
    <t>31101</t>
  </si>
  <si>
    <t>资本金注入</t>
  </si>
  <si>
    <t>31199</t>
  </si>
  <si>
    <t>其他对企业补助</t>
  </si>
  <si>
    <t>312</t>
  </si>
  <si>
    <t>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</si>
  <si>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</si>
  <si>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</si>
  <si>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</si>
  <si>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</si>
  <si>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</si>
  <si>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</si>
  <si>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</si>
  <si>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</si>
  <si>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</t>
  </si>
  <si>
    <t>对社会保障基金补助</t>
  </si>
  <si>
    <t>31302</t>
  </si>
  <si>
    <t>对社会保险基金补助</t>
  </si>
  <si>
    <t>31303</t>
  </si>
  <si>
    <t>补充全国社会保障基金</t>
  </si>
  <si>
    <t>31304</t>
  </si>
  <si>
    <t>对机关事业单位职业年金补助</t>
  </si>
  <si>
    <t>399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</si>
  <si>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</si>
  <si>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</si>
  <si>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</si>
  <si>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</si>
  <si>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</si>
  <si>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</si>
  <si>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</si>
  <si>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表7：</t>
  </si>
  <si>
    <t>2025年部门预算一般公共预算财政拨款基本支出表（政府经济分类）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</si>
  <si>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</si>
  <si>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</si>
  <si>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</si>
  <si>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</si>
  <si>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</si>
  <si>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</si>
  <si>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</si>
  <si>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</si>
  <si>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</si>
  <si>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</si>
  <si>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</si>
  <si>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</si>
  <si>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</si>
  <si>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50203</t>
  </si>
  <si>
    <t>50204</t>
  </si>
  <si>
    <t>专用材料购置费</t>
  </si>
  <si>
    <t>50205</t>
  </si>
  <si>
    <t>50206</t>
  </si>
  <si>
    <t>50207</t>
  </si>
  <si>
    <t>5020701</t>
  </si>
  <si>
    <t>教学科研人员因公出国（境）费用</t>
  </si>
  <si>
    <t>5020702</t>
  </si>
  <si>
    <t>其他因公出国（境）费用</t>
  </si>
  <si>
    <t>50208</t>
  </si>
  <si>
    <t>50209</t>
  </si>
  <si>
    <t>50299</t>
  </si>
  <si>
    <t>503</t>
  </si>
  <si>
    <t>机关资本性支出（一）</t>
  </si>
  <si>
    <t>50301</t>
  </si>
  <si>
    <t>50302</t>
  </si>
  <si>
    <t>50303</t>
  </si>
  <si>
    <t>50305</t>
  </si>
  <si>
    <t>土地征迁补偿和安置支出</t>
  </si>
  <si>
    <t>50306</t>
  </si>
  <si>
    <t>设备购置</t>
  </si>
  <si>
    <t>50307</t>
  </si>
  <si>
    <t>50399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</si>
  <si>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</si>
  <si>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</si>
  <si>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</si>
  <si>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</si>
  <si>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</si>
  <si>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</si>
  <si>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</si>
  <si>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</si>
  <si>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</si>
  <si>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</si>
  <si>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</si>
  <si>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</si>
  <si>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</si>
  <si>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</si>
  <si>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</si>
  <si>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</si>
  <si>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</si>
  <si>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</si>
  <si>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</si>
  <si>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</si>
  <si>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</si>
  <si>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</si>
  <si>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</si>
  <si>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50701</t>
  </si>
  <si>
    <t>50702</t>
  </si>
  <si>
    <t>50799</t>
  </si>
  <si>
    <t>508</t>
  </si>
  <si>
    <t>对企业资本性支出</t>
  </si>
  <si>
    <t>50803</t>
  </si>
  <si>
    <t>对企业资本性支出（一）</t>
  </si>
  <si>
    <t>50804</t>
  </si>
  <si>
    <t>对企业资本性支出（二）</t>
  </si>
  <si>
    <t>50805</t>
  </si>
  <si>
    <t>50899</t>
  </si>
  <si>
    <t>509</t>
  </si>
  <si>
    <t>50901</t>
  </si>
  <si>
    <t>社会福利和救助</t>
  </si>
  <si>
    <t>50902</t>
  </si>
  <si>
    <t>50903</t>
  </si>
  <si>
    <t>50905</t>
  </si>
  <si>
    <t>离退休费</t>
  </si>
  <si>
    <t>50999</t>
  </si>
  <si>
    <t>其他对个人和家庭补助</t>
  </si>
  <si>
    <t>510</t>
  </si>
  <si>
    <t>51002</t>
  </si>
  <si>
    <t>51003</t>
  </si>
  <si>
    <t>51004</t>
  </si>
  <si>
    <t>511</t>
  </si>
  <si>
    <t>51101</t>
  </si>
  <si>
    <t>51102</t>
  </si>
  <si>
    <t>51103</t>
  </si>
  <si>
    <t>51104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</si>
  <si>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</si>
  <si>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</si>
  <si>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</si>
  <si>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</si>
  <si>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</si>
  <si>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</si>
  <si>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</si>
  <si>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</si>
  <si>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</si>
  <si>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</si>
  <si>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</si>
  <si>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</si>
  <si>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</si>
  <si>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</si>
  <si>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</si>
  <si>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</si>
  <si>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</si>
  <si>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</si>
  <si>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</si>
  <si>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</si>
  <si>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</si>
  <si>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</si>
  <si>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</si>
  <si>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</si>
  <si>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</si>
  <si>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</si>
  <si>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</si>
  <si>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59906</t>
  </si>
  <si>
    <t>59907</t>
  </si>
  <si>
    <t>59908</t>
  </si>
  <si>
    <t>59999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</si>
  <si>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</si>
  <si>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</si>
  <si>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</si>
  <si>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</si>
  <si>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</si>
  <si>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</si>
  <si>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</si>
  <si>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</si>
  <si>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</si>
  <si>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</si>
  <si>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</si>
  <si>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</si>
  <si>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</si>
  <si>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</si>
  <si>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</si>
  <si>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2025年政府采购预算表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</si>
  <si>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</si>
  <si>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</si>
  <si>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</si>
  <si>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</si>
  <si>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</si>
  <si>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</si>
  <si>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</si>
  <si>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</si>
  <si>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</si>
  <si>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</si>
  <si>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</si>
  <si>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</si>
  <si>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</si>
  <si>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</si>
  <si>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</si>
  <si>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</si>
  <si>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</si>
  <si>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</si>
  <si>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</si>
  <si>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</si>
  <si>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</si>
  <si>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</si>
  <si>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</si>
  <si>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</si>
  <si>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</si>
  <si>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</si>
  <si>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</si>
  <si>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</si>
  <si>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</si>
  <si>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</si>
  <si>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</si>
  <si>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</si>
  <si>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</si>
  <si>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</si>
  <si>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</si>
  <si>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</si>
  <si>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</si>
  <si>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</si>
  <si>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</si>
  <si>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</si>
  <si>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</si>
  <si>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</si>
  <si>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</si>
  <si>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</si>
  <si>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</si>
  <si>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</si>
  <si>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</si>
  <si>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</si>
  <si>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</si>
  <si>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</si>
  <si>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</si>
  <si>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</si>
  <si>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</si>
  <si>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</si>
  <si>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</si>
  <si>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</si>
  <si>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</si>
  <si>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</si>
  <si>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</si>
  <si>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</si>
  <si>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青岛市即墨区移风店镇人民政府本级</t>
  </si>
  <si>
    <r>
      <rPr>
        <sz val="11"/>
        <color rgb="FF000000"/>
        <rFont val="Calibri"/>
        <charset val="134"/>
      </rPr>
      <t xml:space="preserve">[370215240807FCDF5A7B2]
</t>
    </r>
    <r>
      <rPr>
        <sz val="11"/>
        <color rgb="FF000000"/>
        <rFont val="宋体"/>
        <charset val="134"/>
      </rPr>
      <t>公用经费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分项定额</t>
    </r>
    <r>
      <rPr>
        <sz val="11"/>
        <color rgb="FF000000"/>
        <rFont val="Calibri"/>
        <charset val="134"/>
      </rPr>
      <t xml:space="preserve">
[2010301]</t>
    </r>
    <r>
      <rPr>
        <sz val="11"/>
        <color rgb="FF000000"/>
        <rFont val="宋体"/>
        <charset val="134"/>
      </rPr>
      <t>行政运行</t>
    </r>
    <r>
      <rPr>
        <sz val="11"/>
        <color rgb="FF000000"/>
        <rFont val="Calibri"/>
        <charset val="134"/>
      </rPr>
      <t xml:space="preserve">
[30231]</t>
    </r>
    <r>
      <rPr>
        <sz val="11"/>
        <color rgb="FF000000"/>
        <rFont val="宋体"/>
        <charset val="134"/>
      </rPr>
      <t>公务用车运行维护费</t>
    </r>
  </si>
  <si>
    <t>车辆维修和保养服务</t>
  </si>
  <si>
    <t>本级财力年初安排</t>
  </si>
  <si>
    <t>C23120301_车辆维修和保养服务</t>
  </si>
  <si>
    <t>服务</t>
  </si>
  <si>
    <t>万元</t>
  </si>
  <si>
    <t>财产保险服务</t>
  </si>
  <si>
    <t>C18040102_财产保险服务</t>
  </si>
  <si>
    <t>车辆加油、添加燃料服务</t>
  </si>
  <si>
    <t>C23120302_车辆加油、添加燃料服务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</si>
</sst>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_ ;\-#,##0.00;;"/>
    <numFmt numFmtId="183" formatCode="0.0000000_ "/>
    <numFmt numFmtId="184" formatCode="#,##0.00;\-#,##0.00;&quot;&quot;??;@"/>
    <numFmt numFmtId="185" formatCode="#,##0.0_ "/>
    <numFmt numFmtId="186" formatCode="#,##0.00_ "/>
    <numFmt numFmtId="187" formatCode="#,##0.00_);[Red]\(#,##0.00\)"/>
    <numFmt numFmtId="188" formatCode="00"/>
    <numFmt numFmtId="189" formatCode="0.00_ "/>
  </numFmts>
  <fonts count="60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indexed="0"/>
      <name val="Calibri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8"/>
      <name val="宋体"/>
      <charset val="134"/>
      <scheme val="minor"/>
    </font>
    <font>
      <b/>
      <sz val="8"/>
      <color rgb="FF000000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indexed="0"/>
      <name val="宋体"/>
      <charset val="134"/>
    </font>
    <font>
      <sz val="8"/>
      <color rgb="FF000000"/>
      <name val="宋体"/>
      <charset val="134"/>
    </font>
    <font>
      <b/>
      <sz val="20"/>
      <name val="宋体"/>
      <charset val="134"/>
    </font>
    <font>
      <sz val="10"/>
      <color rgb="FF000000"/>
      <name val="宋体"/>
      <charset val="134"/>
    </font>
    <font>
      <sz val="11"/>
      <color indexed="0"/>
      <name val="宋体"/>
      <charset val="134"/>
      <scheme val="minor"/>
    </font>
    <font>
      <sz val="9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indexed="0"/>
      <name val="宋体"/>
      <charset val="134"/>
    </font>
    <font>
      <sz val="14"/>
      <name val="黑体"/>
      <charset val="134"/>
    </font>
    <font>
      <u/>
      <sz val="18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2"/>
      <name val="宋体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5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9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2" borderId="11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41" fillId="4" borderId="15" applyNumberFormat="0" applyAlignment="0" applyProtection="0">
      <alignment vertical="center"/>
    </xf>
    <xf numFmtId="0" fontId="42" fillId="4" borderId="14" applyNumberFormat="0" applyAlignment="0" applyProtection="0">
      <alignment vertical="center"/>
    </xf>
    <xf numFmtId="0" fontId="43" fillId="5" borderId="16" applyNumberFormat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3" fontId="53" fillId="0" borderId="0" applyFont="0" applyFill="0" applyBorder="0" applyAlignment="0" applyProtection="0">
      <alignment vertical="center"/>
    </xf>
    <xf numFmtId="176" fontId="53" fillId="0" borderId="0" applyFont="0" applyFill="0" applyBorder="0" applyAlignment="0" applyProtection="0">
      <alignment vertical="center"/>
    </xf>
    <xf numFmtId="177" fontId="53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horizontal="left" vertical="center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vertical="center"/>
    </xf>
    <xf numFmtId="0" fontId="55" fillId="0" borderId="0"/>
    <xf numFmtId="0" fontId="55" fillId="0" borderId="0"/>
    <xf numFmtId="0" fontId="5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3" fillId="0" borderId="0">
      <alignment vertical="center"/>
    </xf>
    <xf numFmtId="0" fontId="56" fillId="0" borderId="0"/>
    <xf numFmtId="0" fontId="31" fillId="0" borderId="0">
      <alignment vertical="center"/>
    </xf>
    <xf numFmtId="0" fontId="10" fillId="0" borderId="0">
      <alignment horizontal="left" vertical="center"/>
    </xf>
    <xf numFmtId="0" fontId="55" fillId="0" borderId="0">
      <alignment vertical="center"/>
    </xf>
    <xf numFmtId="0" fontId="55" fillId="0" borderId="0">
      <alignment vertical="center"/>
    </xf>
    <xf numFmtId="0" fontId="31" fillId="0" borderId="0"/>
    <xf numFmtId="0" fontId="31" fillId="0" borderId="0"/>
    <xf numFmtId="0" fontId="31" fillId="0" borderId="0"/>
    <xf numFmtId="178" fontId="53" fillId="0" borderId="0" applyFont="0" applyFill="0" applyBorder="0" applyAlignment="0" applyProtection="0">
      <alignment vertical="center"/>
    </xf>
    <xf numFmtId="179" fontId="53" fillId="0" borderId="0" applyFont="0" applyFill="0" applyBorder="0" applyAlignment="0" applyProtection="0">
      <alignment vertical="center"/>
    </xf>
    <xf numFmtId="180" fontId="53" fillId="0" borderId="0" applyFont="0" applyFill="0" applyBorder="0" applyAlignment="0" applyProtection="0">
      <alignment vertical="center"/>
    </xf>
    <xf numFmtId="181" fontId="53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41" fontId="53" fillId="0" borderId="0" applyFont="0" applyFill="0" applyBorder="0" applyAlignment="0" applyProtection="0">
      <alignment vertical="center"/>
    </xf>
    <xf numFmtId="43" fontId="53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3" fontId="53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8" fillId="0" borderId="0">
      <alignment vertical="center"/>
    </xf>
    <xf numFmtId="0" fontId="52" fillId="47" borderId="0" applyNumberFormat="0" applyBorder="0" applyAlignment="0" applyProtection="0">
      <alignment vertical="center"/>
    </xf>
    <xf numFmtId="0" fontId="52" fillId="48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50" borderId="0" applyNumberFormat="0" applyBorder="0" applyAlignment="0" applyProtection="0">
      <alignment vertical="center"/>
    </xf>
    <xf numFmtId="38" fontId="53" fillId="0" borderId="0" applyFont="0" applyFill="0" applyBorder="0" applyAlignment="0" applyProtection="0">
      <alignment vertical="center"/>
    </xf>
    <xf numFmtId="40" fontId="53" fillId="0" borderId="0" applyFont="0" applyFill="0" applyBorder="0" applyAlignment="0" applyProtection="0">
      <alignment vertical="center"/>
    </xf>
    <xf numFmtId="0" fontId="53" fillId="0" borderId="0" applyFont="0" applyFill="0" applyBorder="0" applyAlignment="0" applyProtection="0">
      <alignment vertical="center"/>
    </xf>
    <xf numFmtId="0" fontId="53" fillId="0" borderId="0" applyFont="0" applyFill="0" applyBorder="0" applyAlignment="0" applyProtection="0">
      <alignment vertical="center"/>
    </xf>
    <xf numFmtId="0" fontId="59" fillId="0" borderId="0">
      <alignment vertical="center"/>
    </xf>
  </cellStyleXfs>
  <cellXfs count="134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2" fillId="0" borderId="0" xfId="91" applyFont="1" applyAlignment="1">
      <alignment horizontal="right" vertical="top"/>
    </xf>
    <xf numFmtId="0" fontId="3" fillId="0" borderId="0" xfId="91" applyFont="1" applyAlignment="1">
      <alignment horizontal="left" vertical="center"/>
    </xf>
    <xf numFmtId="0" fontId="4" fillId="0" borderId="0" xfId="91" applyFont="1" applyAlignment="1">
      <alignment horizontal="center" vertical="center"/>
    </xf>
    <xf numFmtId="0" fontId="3" fillId="0" borderId="0" xfId="91" applyFont="1">
      <alignment horizontal="left" vertical="center"/>
    </xf>
    <xf numFmtId="0" fontId="3" fillId="0" borderId="0" xfId="91" applyFont="1" applyAlignment="1">
      <alignment horizontal="center" vertical="center"/>
    </xf>
    <xf numFmtId="0" fontId="3" fillId="0" borderId="1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vertical="top" wrapText="1"/>
    </xf>
    <xf numFmtId="0" fontId="3" fillId="0" borderId="3" xfId="91" applyFont="1" applyBorder="1" applyAlignment="1">
      <alignment horizontal="center" vertical="center" wrapText="1"/>
    </xf>
    <xf numFmtId="0" fontId="3" fillId="0" borderId="4" xfId="91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/>
    </xf>
    <xf numFmtId="0" fontId="1" fillId="0" borderId="1" xfId="91" applyFont="1" applyBorder="1">
      <alignment horizontal="left" vertical="center"/>
    </xf>
    <xf numFmtId="182" fontId="8" fillId="0" borderId="2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top"/>
    </xf>
    <xf numFmtId="183" fontId="1" fillId="0" borderId="1" xfId="91" applyNumberFormat="1" applyFont="1" applyBorder="1" applyAlignment="1">
      <alignment horizontal="left" vertical="center"/>
    </xf>
    <xf numFmtId="183" fontId="1" fillId="0" borderId="0" xfId="91" applyNumberFormat="1" applyFont="1">
      <alignment horizontal="left" vertical="center"/>
    </xf>
    <xf numFmtId="0" fontId="5" fillId="0" borderId="1" xfId="0" applyFont="1" applyBorder="1" applyAlignment="1">
      <alignment horizontal="right" vertical="top"/>
    </xf>
    <xf numFmtId="0" fontId="3" fillId="0" borderId="0" xfId="91" applyFont="1" applyAlignment="1">
      <alignment horizontal="right" vertical="center"/>
    </xf>
    <xf numFmtId="0" fontId="10" fillId="0" borderId="0" xfId="91" applyFont="1" applyAlignment="1">
      <alignment horizontal="left" vertical="center" wrapText="1"/>
    </xf>
    <xf numFmtId="0" fontId="10" fillId="0" borderId="0" xfId="91" applyFont="1">
      <alignment horizontal="left" vertical="center"/>
    </xf>
    <xf numFmtId="0" fontId="3" fillId="0" borderId="1" xfId="9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1" fillId="0" borderId="0" xfId="90" applyFont="1" applyAlignment="1">
      <alignment horizontal="left" vertical="center" wrapText="1"/>
    </xf>
    <xf numFmtId="0" fontId="10" fillId="0" borderId="0" xfId="74" applyFont="1" applyBorder="1">
      <alignment horizontal="left" vertical="center"/>
    </xf>
    <xf numFmtId="0" fontId="5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12" fillId="0" borderId="0" xfId="74" applyFont="1" applyBorder="1" applyAlignment="1">
      <alignment horizontal="center" vertical="center"/>
    </xf>
    <xf numFmtId="0" fontId="3" fillId="0" borderId="0" xfId="74" applyFont="1" applyBorder="1" applyAlignment="1">
      <alignment horizontal="left" vertical="center"/>
    </xf>
    <xf numFmtId="0" fontId="3" fillId="0" borderId="0" xfId="74" applyFont="1" applyBorder="1" applyAlignment="1">
      <alignment horizontal="center" vertical="center"/>
    </xf>
    <xf numFmtId="0" fontId="3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0" fontId="13" fillId="0" borderId="1" xfId="74" applyFont="1" applyBorder="1" applyAlignment="1">
      <alignment horizontal="center" vertical="top"/>
    </xf>
    <xf numFmtId="0" fontId="10" fillId="0" borderId="1" xfId="74" applyFont="1" applyBorder="1">
      <alignment horizontal="left" vertical="center"/>
    </xf>
    <xf numFmtId="0" fontId="5" fillId="0" borderId="1" xfId="74" applyFont="1" applyBorder="1" applyAlignment="1">
      <alignment horizontal="right" vertical="top"/>
    </xf>
    <xf numFmtId="0" fontId="14" fillId="0" borderId="0" xfId="91" applyFont="1">
      <alignment horizontal="left" vertical="center"/>
    </xf>
    <xf numFmtId="0" fontId="15" fillId="0" borderId="0" xfId="91" applyFont="1" applyAlignment="1">
      <alignment horizontal="center" vertical="center"/>
    </xf>
    <xf numFmtId="0" fontId="16" fillId="0" borderId="0" xfId="91" applyFont="1" applyAlignment="1">
      <alignment horizontal="center" vertical="center"/>
    </xf>
    <xf numFmtId="0" fontId="16" fillId="0" borderId="1" xfId="9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3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3" fillId="0" borderId="1" xfId="74" applyFont="1" applyBorder="1" applyAlignment="1">
      <alignment horizontal="center" vertical="center" wrapText="1"/>
    </xf>
    <xf numFmtId="184" fontId="5" fillId="0" borderId="1" xfId="0" applyNumberFormat="1" applyFont="1" applyBorder="1" applyAlignment="1">
      <alignment horizontal="right" vertical="top"/>
    </xf>
    <xf numFmtId="184" fontId="18" fillId="0" borderId="2" xfId="0" applyNumberFormat="1" applyFont="1" applyBorder="1" applyAlignment="1">
      <alignment horizontal="right" vertical="center" shrinkToFit="1"/>
    </xf>
    <xf numFmtId="185" fontId="5" fillId="0" borderId="1" xfId="0" applyNumberFormat="1" applyFont="1" applyBorder="1" applyAlignment="1">
      <alignment horizontal="right" vertical="top"/>
    </xf>
    <xf numFmtId="186" fontId="5" fillId="0" borderId="1" xfId="0" applyNumberFormat="1" applyFont="1" applyBorder="1" applyAlignment="1">
      <alignment horizontal="right" vertical="top"/>
    </xf>
    <xf numFmtId="0" fontId="3" fillId="0" borderId="0" xfId="74" applyFont="1" applyAlignment="1">
      <alignment horizontal="right" vertical="center"/>
    </xf>
    <xf numFmtId="184" fontId="18" fillId="0" borderId="5" xfId="0" applyNumberFormat="1" applyFont="1" applyBorder="1" applyAlignment="1">
      <alignment horizontal="right" vertical="center" shrinkToFit="1"/>
    </xf>
    <xf numFmtId="0" fontId="5" fillId="0" borderId="3" xfId="0" applyFont="1" applyBorder="1" applyAlignment="1">
      <alignment horizontal="right" vertical="top"/>
    </xf>
    <xf numFmtId="0" fontId="2" fillId="0" borderId="1" xfId="74" applyFont="1" applyBorder="1" applyAlignment="1">
      <alignment horizontal="right" vertical="top"/>
    </xf>
    <xf numFmtId="184" fontId="18" fillId="0" borderId="1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top"/>
    </xf>
    <xf numFmtId="184" fontId="18" fillId="0" borderId="6" xfId="0" applyNumberFormat="1" applyFont="1" applyBorder="1" applyAlignment="1">
      <alignment horizontal="right" vertical="center" shrinkToFit="1"/>
    </xf>
    <xf numFmtId="182" fontId="5" fillId="0" borderId="1" xfId="0" applyNumberFormat="1" applyFont="1" applyBorder="1" applyAlignment="1">
      <alignment horizontal="right" vertical="top"/>
    </xf>
    <xf numFmtId="10" fontId="10" fillId="0" borderId="0" xfId="3" applyNumberFormat="1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8" fillId="0" borderId="0" xfId="94" applyFont="1" applyFill="1" applyAlignment="1">
      <alignment vertical="center" wrapText="1"/>
    </xf>
    <xf numFmtId="187" fontId="8" fillId="0" borderId="0" xfId="94" applyNumberFormat="1" applyFont="1" applyFill="1" applyAlignment="1">
      <alignment horizontal="right" vertical="center"/>
    </xf>
    <xf numFmtId="0" fontId="8" fillId="0" borderId="0" xfId="94" applyFont="1" applyFill="1" applyAlignment="1">
      <alignment horizontal="right" vertical="center"/>
    </xf>
    <xf numFmtId="188" fontId="19" fillId="0" borderId="0" xfId="94" applyNumberFormat="1" applyFont="1" applyFill="1" applyAlignment="1" applyProtection="1">
      <alignment horizontal="center" vertical="center"/>
    </xf>
    <xf numFmtId="0" fontId="8" fillId="0" borderId="0" xfId="94" applyNumberFormat="1" applyFont="1" applyFill="1" applyAlignment="1" applyProtection="1">
      <alignment horizontal="left" vertical="center"/>
    </xf>
    <xf numFmtId="0" fontId="8" fillId="0" borderId="0" xfId="94" applyFont="1" applyFill="1" applyAlignment="1">
      <alignment horizontal="center" vertical="center"/>
    </xf>
    <xf numFmtId="0" fontId="3" fillId="0" borderId="7" xfId="91" applyFont="1" applyBorder="1" applyAlignment="1">
      <alignment horizontal="right" vertical="center"/>
    </xf>
    <xf numFmtId="0" fontId="8" fillId="0" borderId="8" xfId="94" applyNumberFormat="1" applyFont="1" applyFill="1" applyBorder="1" applyAlignment="1" applyProtection="1">
      <alignment horizontal="center" vertical="center"/>
    </xf>
    <xf numFmtId="0" fontId="8" fillId="0" borderId="9" xfId="94" applyNumberFormat="1" applyFont="1" applyFill="1" applyBorder="1" applyAlignment="1" applyProtection="1">
      <alignment horizontal="center" vertical="center"/>
    </xf>
    <xf numFmtId="0" fontId="8" fillId="0" borderId="1" xfId="94" applyNumberFormat="1" applyFont="1" applyFill="1" applyBorder="1" applyAlignment="1" applyProtection="1">
      <alignment horizontal="center" vertical="center"/>
    </xf>
    <xf numFmtId="187" fontId="8" fillId="0" borderId="1" xfId="94" applyNumberFormat="1" applyFont="1" applyFill="1" applyBorder="1" applyAlignment="1" applyProtection="1">
      <alignment horizontal="center" vertical="center"/>
    </xf>
    <xf numFmtId="0" fontId="8" fillId="0" borderId="1" xfId="94" applyNumberFormat="1" applyFont="1" applyFill="1" applyBorder="1" applyAlignment="1" applyProtection="1">
      <alignment vertical="center"/>
    </xf>
    <xf numFmtId="182" fontId="20" fillId="0" borderId="2" xfId="0" applyNumberFormat="1" applyFont="1" applyBorder="1" applyAlignment="1">
      <alignment horizontal="right" vertical="center"/>
    </xf>
    <xf numFmtId="0" fontId="8" fillId="0" borderId="1" xfId="96" applyNumberFormat="1" applyFont="1" applyFill="1" applyBorder="1" applyAlignment="1" applyProtection="1">
      <alignment vertical="center"/>
    </xf>
    <xf numFmtId="189" fontId="8" fillId="0" borderId="1" xfId="94" applyNumberFormat="1" applyFont="1" applyFill="1" applyBorder="1" applyAlignment="1" applyProtection="1">
      <alignment horizontal="right" vertical="center"/>
    </xf>
    <xf numFmtId="0" fontId="8" fillId="0" borderId="1" xfId="94" applyNumberFormat="1" applyFont="1" applyFill="1" applyBorder="1" applyAlignment="1" applyProtection="1">
      <alignment horizontal="left" vertical="center"/>
    </xf>
    <xf numFmtId="189" fontId="8" fillId="0" borderId="1" xfId="0" applyNumberFormat="1" applyFont="1" applyFill="1" applyBorder="1" applyAlignment="1">
      <alignment horizontal="right" vertical="center"/>
    </xf>
    <xf numFmtId="0" fontId="10" fillId="0" borderId="1" xfId="91" applyFont="1" applyBorder="1" applyAlignment="1">
      <alignment horizontal="right" vertical="center"/>
    </xf>
    <xf numFmtId="0" fontId="8" fillId="0" borderId="1" xfId="95" applyNumberFormat="1" applyFont="1" applyFill="1" applyBorder="1" applyAlignment="1" applyProtection="1">
      <alignment vertical="center"/>
    </xf>
    <xf numFmtId="0" fontId="8" fillId="0" borderId="1" xfId="96" applyNumberFormat="1" applyFont="1" applyFill="1" applyBorder="1" applyAlignment="1" applyProtection="1">
      <alignment horizontal="left" vertical="center"/>
    </xf>
    <xf numFmtId="0" fontId="8" fillId="0" borderId="1" xfId="95" applyFont="1" applyFill="1" applyBorder="1" applyAlignment="1" applyProtection="1">
      <alignment vertical="center"/>
    </xf>
    <xf numFmtId="0" fontId="8" fillId="0" borderId="1" xfId="96" applyNumberFormat="1" applyFont="1" applyFill="1" applyBorder="1" applyAlignment="1" applyProtection="1">
      <alignment vertical="center" wrapText="1"/>
    </xf>
    <xf numFmtId="0" fontId="8" fillId="0" borderId="1" xfId="94" applyFont="1" applyFill="1" applyBorder="1" applyAlignment="1">
      <alignment vertical="center"/>
    </xf>
    <xf numFmtId="0" fontId="8" fillId="0" borderId="1" xfId="96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horizontal="left" vertical="top"/>
    </xf>
    <xf numFmtId="189" fontId="8" fillId="0" borderId="1" xfId="94" applyNumberFormat="1" applyFont="1" applyFill="1" applyBorder="1" applyAlignment="1">
      <alignment horizontal="right" vertical="center"/>
    </xf>
    <xf numFmtId="0" fontId="8" fillId="0" borderId="1" xfId="94" applyFont="1" applyFill="1" applyBorder="1" applyAlignment="1" applyProtection="1">
      <alignment vertical="center"/>
    </xf>
    <xf numFmtId="0" fontId="8" fillId="0" borderId="0" xfId="0" applyFont="1" applyFill="1" applyAlignment="1">
      <alignment vertical="center"/>
    </xf>
    <xf numFmtId="189" fontId="8" fillId="0" borderId="1" xfId="0" applyNumberFormat="1" applyFont="1" applyBorder="1" applyAlignment="1">
      <alignment horizontal="right" vertical="center"/>
    </xf>
    <xf numFmtId="0" fontId="10" fillId="0" borderId="0" xfId="91" applyFont="1" applyBorder="1">
      <alignment horizontal="left" vertical="center"/>
    </xf>
    <xf numFmtId="0" fontId="14" fillId="0" borderId="0" xfId="91" applyFont="1" applyBorder="1">
      <alignment horizontal="left" vertical="center"/>
    </xf>
    <xf numFmtId="0" fontId="10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4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15" fillId="0" borderId="0" xfId="91" applyFont="1" applyBorder="1" applyAlignment="1">
      <alignment horizontal="center" vertical="center"/>
    </xf>
    <xf numFmtId="0" fontId="3" fillId="0" borderId="7" xfId="91" applyFont="1" applyBorder="1" applyAlignment="1">
      <alignment horizontal="left" vertical="center"/>
    </xf>
    <xf numFmtId="0" fontId="16" fillId="0" borderId="7" xfId="91" applyFont="1" applyBorder="1" applyAlignment="1">
      <alignment horizontal="left" vertical="center"/>
    </xf>
    <xf numFmtId="0" fontId="3" fillId="0" borderId="0" xfId="91" applyFont="1" applyBorder="1" applyAlignment="1">
      <alignment horizontal="center" vertical="center" wrapText="1"/>
    </xf>
    <xf numFmtId="0" fontId="1" fillId="0" borderId="8" xfId="91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10" fontId="10" fillId="0" borderId="0" xfId="3" applyNumberFormat="1" applyFont="1" applyBorder="1" applyAlignment="1">
      <alignment horizontal="left" vertical="center"/>
    </xf>
    <xf numFmtId="0" fontId="1" fillId="0" borderId="0" xfId="91" applyFont="1" applyBorder="1">
      <alignment horizontal="left" vertical="center"/>
    </xf>
    <xf numFmtId="0" fontId="10" fillId="0" borderId="0" xfId="91" applyFont="1" applyFill="1" applyBorder="1" applyAlignment="1">
      <alignment horizontal="left" vertical="center"/>
    </xf>
    <xf numFmtId="0" fontId="22" fillId="0" borderId="0" xfId="91" applyFont="1" applyBorder="1">
      <alignment horizontal="left" vertical="center"/>
    </xf>
    <xf numFmtId="0" fontId="23" fillId="0" borderId="0" xfId="91" applyFont="1" applyBorder="1" applyAlignment="1">
      <alignment horizontal="center" vertical="center"/>
    </xf>
    <xf numFmtId="0" fontId="3" fillId="0" borderId="0" xfId="91" applyFont="1" applyBorder="1">
      <alignment horizontal="left" vertical="center"/>
    </xf>
    <xf numFmtId="0" fontId="3" fillId="0" borderId="0" xfId="91" applyFont="1" applyBorder="1" applyAlignment="1">
      <alignment horizontal="center" vertical="center"/>
    </xf>
    <xf numFmtId="0" fontId="24" fillId="0" borderId="0" xfId="91" applyFont="1" applyBorder="1" applyAlignment="1">
      <alignment horizontal="center" vertical="center"/>
    </xf>
    <xf numFmtId="0" fontId="24" fillId="0" borderId="1" xfId="91" applyFont="1" applyBorder="1" applyAlignment="1">
      <alignment horizontal="center" vertical="center"/>
    </xf>
    <xf numFmtId="0" fontId="24" fillId="0" borderId="1" xfId="91" applyFont="1" applyBorder="1" applyAlignment="1">
      <alignment horizontal="center" vertical="center" wrapText="1"/>
    </xf>
    <xf numFmtId="0" fontId="3" fillId="0" borderId="1" xfId="91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top"/>
    </xf>
    <xf numFmtId="0" fontId="3" fillId="0" borderId="0" xfId="91" applyFont="1" applyBorder="1" applyAlignment="1">
      <alignment horizontal="right" vertical="center"/>
    </xf>
    <xf numFmtId="0" fontId="10" fillId="0" borderId="1" xfId="91" applyFont="1" applyBorder="1">
      <alignment horizontal="left" vertical="center"/>
    </xf>
    <xf numFmtId="182" fontId="8" fillId="0" borderId="10" xfId="0" applyNumberFormat="1" applyFont="1" applyBorder="1" applyAlignment="1">
      <alignment horizontal="right"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E5" sqref="E5"/>
    </sheetView>
  </sheetViews>
  <sheetFormatPr defaultColWidth="9" defaultRowHeight="11.25" outlineLevelCol="2"/>
  <cols>
    <col min="2" max="2" width="91.4444444444444" customWidth="1"/>
  </cols>
  <sheetData>
    <row r="1" ht="18.75" customHeight="1" spans="1:1">
      <c r="A1" s="128" t="s">
        <v>0</v>
      </c>
    </row>
    <row r="2" ht="67.5" customHeight="1" spans="1:2">
      <c r="A2" s="129" t="s">
        <v>1</v>
      </c>
      <c r="B2" s="129"/>
    </row>
    <row r="3" ht="22.5" spans="1:2">
      <c r="A3" s="130"/>
      <c r="B3" s="131"/>
    </row>
    <row r="4" ht="42" customHeight="1" spans="1:3">
      <c r="A4" s="130" t="s">
        <v>2</v>
      </c>
      <c r="B4" s="130" t="s">
        <v>3</v>
      </c>
      <c r="C4" s="130"/>
    </row>
    <row r="5" ht="42" customHeight="1" spans="1:3">
      <c r="A5" s="130" t="s">
        <v>4</v>
      </c>
      <c r="B5" s="130" t="s">
        <v>5</v>
      </c>
      <c r="C5" s="130"/>
    </row>
    <row r="6" ht="42" customHeight="1" spans="1:3">
      <c r="A6" s="130" t="s">
        <v>6</v>
      </c>
      <c r="B6" s="130" t="s">
        <v>7</v>
      </c>
      <c r="C6" s="130"/>
    </row>
    <row r="7" ht="42" customHeight="1" spans="1:2">
      <c r="A7" s="130" t="s">
        <v>8</v>
      </c>
      <c r="B7" s="130" t="s">
        <v>9</v>
      </c>
    </row>
    <row r="8" ht="42" customHeight="1" spans="1:2">
      <c r="A8" s="130" t="s">
        <v>10</v>
      </c>
      <c r="B8" s="130" t="s">
        <v>11</v>
      </c>
    </row>
    <row r="9" ht="54" customHeight="1" spans="1:2">
      <c r="A9" s="130" t="s">
        <v>12</v>
      </c>
      <c r="B9" s="132" t="s">
        <v>13</v>
      </c>
    </row>
    <row r="10" ht="54" customHeight="1" spans="1:2">
      <c r="A10" s="130" t="s">
        <v>14</v>
      </c>
      <c r="B10" s="132" t="s">
        <v>15</v>
      </c>
    </row>
    <row r="11" ht="41.25" customHeight="1" spans="1:2">
      <c r="A11" s="130" t="s">
        <v>16</v>
      </c>
      <c r="B11" s="130" t="s">
        <v>17</v>
      </c>
    </row>
    <row r="12" ht="41.25" customHeight="1" spans="1:2">
      <c r="A12" s="130" t="s">
        <v>18</v>
      </c>
      <c r="B12" s="130" t="s">
        <v>19</v>
      </c>
    </row>
    <row r="13" ht="41.25" customHeight="1" spans="1:2">
      <c r="A13" s="130" t="s">
        <v>20</v>
      </c>
      <c r="B13" s="130" t="s">
        <v>21</v>
      </c>
    </row>
    <row r="14" ht="40" customHeight="1" spans="1:2">
      <c r="A14" s="133"/>
      <c r="B14" s="133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K17" sqref="K17"/>
    </sheetView>
  </sheetViews>
  <sheetFormatPr defaultColWidth="11.7777777777778" defaultRowHeight="15" outlineLevelCol="5"/>
  <cols>
    <col min="1" max="1" width="9.44444444444444" style="29" customWidth="1"/>
    <col min="2" max="2" width="14.1111111111111" style="29" customWidth="1"/>
    <col min="3" max="3" width="30.6666666666667" style="29" customWidth="1"/>
    <col min="4" max="5" width="19.3333333333333" style="29" customWidth="1"/>
    <col min="6" max="6" width="19.3333333333333" style="30" customWidth="1"/>
    <col min="7" max="16384" width="11.7777777777778" style="29"/>
  </cols>
  <sheetData>
    <row r="1" ht="19.5" customHeight="1" spans="1:1">
      <c r="A1" s="31" t="s">
        <v>494</v>
      </c>
    </row>
    <row r="2" ht="39.75" customHeight="1" spans="1:6">
      <c r="A2" s="32" t="s">
        <v>19</v>
      </c>
      <c r="B2" s="32" t="s">
        <v>48</v>
      </c>
      <c r="C2" s="32" t="s">
        <v>48</v>
      </c>
      <c r="D2" s="32" t="s">
        <v>48</v>
      </c>
      <c r="E2" s="32" t="s">
        <v>48</v>
      </c>
      <c r="F2" s="32" t="s">
        <v>48</v>
      </c>
    </row>
    <row r="3" ht="27.75" customHeight="1" spans="1:6">
      <c r="A3" s="33" t="s">
        <v>23</v>
      </c>
      <c r="B3" s="33" t="s">
        <v>48</v>
      </c>
      <c r="C3" s="33" t="s">
        <v>48</v>
      </c>
      <c r="D3" s="33" t="s">
        <v>48</v>
      </c>
      <c r="E3" s="34" t="s">
        <v>24</v>
      </c>
      <c r="F3" s="34" t="s">
        <v>25</v>
      </c>
    </row>
    <row r="4" ht="18" customHeight="1" spans="1:6">
      <c r="A4" s="35" t="s">
        <v>49</v>
      </c>
      <c r="B4" s="35" t="s">
        <v>130</v>
      </c>
      <c r="C4" s="35" t="s">
        <v>48</v>
      </c>
      <c r="D4" s="35" t="s">
        <v>51</v>
      </c>
      <c r="E4" s="35" t="s">
        <v>132</v>
      </c>
      <c r="F4" s="35" t="s">
        <v>133</v>
      </c>
    </row>
    <row r="5" ht="18" customHeight="1" spans="1:6">
      <c r="A5" s="35" t="s">
        <v>48</v>
      </c>
      <c r="B5" s="35" t="s">
        <v>54</v>
      </c>
      <c r="C5" s="35" t="s">
        <v>55</v>
      </c>
      <c r="D5" s="35" t="s">
        <v>48</v>
      </c>
      <c r="E5" s="35" t="s">
        <v>48</v>
      </c>
      <c r="F5" s="35" t="s">
        <v>48</v>
      </c>
    </row>
    <row r="6" ht="18" customHeight="1" spans="1:6">
      <c r="A6" s="35" t="s">
        <v>64</v>
      </c>
      <c r="B6" s="35">
        <v>1</v>
      </c>
      <c r="C6" s="35">
        <v>2</v>
      </c>
      <c r="D6" s="35">
        <v>3</v>
      </c>
      <c r="E6" s="35">
        <v>4</v>
      </c>
      <c r="F6" s="35">
        <v>5</v>
      </c>
    </row>
    <row r="7" ht="16.5" customHeight="1" spans="1:6">
      <c r="A7" s="36">
        <v>1</v>
      </c>
      <c r="B7" s="36"/>
      <c r="C7" s="36"/>
      <c r="D7" s="36"/>
      <c r="E7" s="36"/>
      <c r="F7" s="37"/>
    </row>
    <row r="8" ht="16.5" customHeight="1" spans="1:6">
      <c r="A8" s="36">
        <v>2</v>
      </c>
      <c r="B8" s="36"/>
      <c r="C8" s="36"/>
      <c r="D8" s="36"/>
      <c r="E8" s="36"/>
      <c r="F8" s="37"/>
    </row>
    <row r="9" ht="16.5" customHeight="1" spans="1:6">
      <c r="A9" s="36">
        <v>3</v>
      </c>
      <c r="B9" s="36"/>
      <c r="C9" s="36"/>
      <c r="D9" s="36"/>
      <c r="E9" s="36"/>
      <c r="F9" s="37"/>
    </row>
    <row r="10" ht="16.5" customHeight="1" spans="1:6">
      <c r="A10" s="36">
        <v>4</v>
      </c>
      <c r="B10" s="36"/>
      <c r="C10" s="36"/>
      <c r="D10" s="36"/>
      <c r="E10" s="36"/>
      <c r="F10" s="37"/>
    </row>
    <row r="11" ht="16.5" customHeight="1" spans="1:6">
      <c r="A11" s="36">
        <v>5</v>
      </c>
      <c r="B11" s="36"/>
      <c r="C11" s="36"/>
      <c r="D11" s="36"/>
      <c r="E11" s="36"/>
      <c r="F11" s="37"/>
    </row>
    <row r="12" ht="16.5" customHeight="1" spans="1:6">
      <c r="A12" s="36">
        <v>6</v>
      </c>
      <c r="B12" s="36"/>
      <c r="C12" s="36"/>
      <c r="D12" s="36"/>
      <c r="E12" s="36"/>
      <c r="F12" s="37"/>
    </row>
    <row r="13" spans="1:6">
      <c r="A13" s="38"/>
      <c r="B13" s="38"/>
      <c r="C13" s="38"/>
      <c r="D13" s="38"/>
      <c r="E13" s="38"/>
      <c r="F13" s="39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J14" sqref="J14"/>
    </sheetView>
  </sheetViews>
  <sheetFormatPr defaultColWidth="11.7777777777778" defaultRowHeight="13.5" outlineLevelCol="5"/>
  <cols>
    <col min="1" max="1" width="9.44444444444444" style="25" customWidth="1"/>
    <col min="2" max="2" width="42.6666666666667" style="25" customWidth="1"/>
    <col min="3" max="6" width="19.1111111111111" style="25" customWidth="1"/>
    <col min="7" max="16384" width="11.7777777777778" style="25"/>
  </cols>
  <sheetData>
    <row r="1" spans="1:6">
      <c r="A1" s="2" t="s">
        <v>495</v>
      </c>
      <c r="B1" s="2"/>
      <c r="C1" s="2"/>
      <c r="D1" s="2"/>
      <c r="E1" s="2"/>
      <c r="F1" s="2"/>
    </row>
    <row r="2" ht="32.25" customHeight="1" spans="1:6">
      <c r="A2" s="5" t="s">
        <v>21</v>
      </c>
      <c r="B2" s="5" t="s">
        <v>48</v>
      </c>
      <c r="C2" s="5" t="s">
        <v>48</v>
      </c>
      <c r="D2" s="5" t="s">
        <v>48</v>
      </c>
      <c r="E2" s="5" t="s">
        <v>48</v>
      </c>
      <c r="F2" s="5" t="s">
        <v>48</v>
      </c>
    </row>
    <row r="3" ht="18" customHeight="1" spans="1:6">
      <c r="A3" s="6" t="s">
        <v>23</v>
      </c>
      <c r="B3" s="7" t="s">
        <v>48</v>
      </c>
      <c r="C3" s="7" t="s">
        <v>48</v>
      </c>
      <c r="D3" s="7" t="s">
        <v>48</v>
      </c>
      <c r="E3" s="23" t="s">
        <v>24</v>
      </c>
      <c r="F3" s="23" t="s">
        <v>25</v>
      </c>
    </row>
    <row r="4" ht="18" customHeight="1" spans="1:6">
      <c r="A4" s="26" t="s">
        <v>49</v>
      </c>
      <c r="B4" s="26" t="s">
        <v>496</v>
      </c>
      <c r="C4" s="26" t="s">
        <v>144</v>
      </c>
      <c r="D4" s="26" t="s">
        <v>48</v>
      </c>
      <c r="E4" s="26" t="s">
        <v>48</v>
      </c>
      <c r="F4" s="26" t="s">
        <v>48</v>
      </c>
    </row>
    <row r="5" s="24" customFormat="1" ht="34.5" customHeight="1" spans="1:6">
      <c r="A5" s="26" t="s">
        <v>48</v>
      </c>
      <c r="B5" s="26" t="s">
        <v>48</v>
      </c>
      <c r="C5" s="8" t="s">
        <v>51</v>
      </c>
      <c r="D5" s="8" t="s">
        <v>497</v>
      </c>
      <c r="E5" s="8" t="s">
        <v>498</v>
      </c>
      <c r="F5" s="8" t="s">
        <v>499</v>
      </c>
    </row>
    <row r="6" ht="18" customHeight="1" spans="1:6">
      <c r="A6" s="26" t="s">
        <v>64</v>
      </c>
      <c r="B6" s="26">
        <v>1</v>
      </c>
      <c r="C6" s="26">
        <v>2</v>
      </c>
      <c r="D6" s="26">
        <v>3</v>
      </c>
      <c r="E6" s="26">
        <v>4</v>
      </c>
      <c r="F6" s="26">
        <v>5</v>
      </c>
    </row>
    <row r="7" ht="16.5" customHeight="1" spans="1:6">
      <c r="A7" s="27">
        <v>1</v>
      </c>
      <c r="B7" s="27" t="s">
        <v>51</v>
      </c>
      <c r="C7" s="27">
        <v>25</v>
      </c>
      <c r="D7" s="27">
        <v>25</v>
      </c>
      <c r="E7" s="27"/>
      <c r="F7" s="27"/>
    </row>
    <row r="8" ht="16.5" customHeight="1" spans="1:6">
      <c r="A8" s="27">
        <v>2</v>
      </c>
      <c r="B8" s="27" t="s">
        <v>500</v>
      </c>
      <c r="C8" s="27">
        <v>25</v>
      </c>
      <c r="D8" s="27">
        <v>25</v>
      </c>
      <c r="E8" s="27"/>
      <c r="F8" s="27"/>
    </row>
    <row r="9" ht="16.5" customHeight="1" spans="1:6">
      <c r="A9" s="27">
        <v>3</v>
      </c>
      <c r="B9" s="27" t="s">
        <v>501</v>
      </c>
      <c r="C9" s="27"/>
      <c r="D9" s="27"/>
      <c r="E9" s="27"/>
      <c r="F9" s="27"/>
    </row>
    <row r="10" ht="16.5" customHeight="1" spans="1:6">
      <c r="A10" s="27">
        <v>4</v>
      </c>
      <c r="B10" s="27" t="s">
        <v>502</v>
      </c>
      <c r="C10" s="27">
        <v>25</v>
      </c>
      <c r="D10" s="27">
        <v>25</v>
      </c>
      <c r="E10" s="27"/>
      <c r="F10" s="27"/>
    </row>
    <row r="11" ht="16.5" customHeight="1" spans="1:6">
      <c r="A11" s="27">
        <v>5</v>
      </c>
      <c r="B11" s="27" t="s">
        <v>503</v>
      </c>
      <c r="C11" s="27"/>
      <c r="D11" s="27"/>
      <c r="E11" s="27"/>
      <c r="F11" s="27"/>
    </row>
    <row r="12" ht="16.5" customHeight="1" spans="1:6">
      <c r="A12" s="27">
        <v>6</v>
      </c>
      <c r="B12" s="27" t="s">
        <v>504</v>
      </c>
      <c r="C12" s="27">
        <v>25</v>
      </c>
      <c r="D12" s="27">
        <v>25</v>
      </c>
      <c r="E12" s="27"/>
      <c r="F12" s="27"/>
    </row>
    <row r="13" ht="16.5" customHeight="1" spans="1:6">
      <c r="A13" s="27">
        <v>7</v>
      </c>
      <c r="B13" s="27" t="s">
        <v>505</v>
      </c>
      <c r="C13" s="27"/>
      <c r="D13" s="27"/>
      <c r="E13" s="27"/>
      <c r="F13" s="27"/>
    </row>
    <row r="14" ht="129.75" customHeight="1" spans="1:6">
      <c r="A14" s="28" t="s">
        <v>506</v>
      </c>
      <c r="B14" s="28"/>
      <c r="C14" s="28"/>
      <c r="D14" s="28"/>
      <c r="E14" s="28"/>
      <c r="F14" s="28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5"/>
  <sheetViews>
    <sheetView tabSelected="1" zoomScale="85" zoomScaleNormal="85" workbookViewId="0">
      <pane ySplit="6" topLeftCell="A7" activePane="bottomLeft" state="frozen"/>
      <selection/>
      <selection pane="bottomLeft" activeCell="AQ23" sqref="AQ23"/>
    </sheetView>
  </sheetViews>
  <sheetFormatPr defaultColWidth="11.7777777777778" defaultRowHeight="12"/>
  <cols>
    <col min="1" max="1" width="9.44444444444444" style="2" customWidth="1"/>
    <col min="2" max="2" width="46.6666666666667" style="2" customWidth="1"/>
    <col min="3" max="3" width="15" style="2" customWidth="1"/>
    <col min="4" max="4" width="56.7777777777778" style="2" customWidth="1"/>
    <col min="5" max="5" width="40.7777777777778" style="2" customWidth="1"/>
    <col min="6" max="6" width="23.6666666666667" style="2" customWidth="1"/>
    <col min="7" max="7" width="46.7777777777778" style="2" customWidth="1"/>
    <col min="8" max="11" width="9.66666666666667" style="2" customWidth="1"/>
    <col min="12" max="12" width="15" style="2" customWidth="1"/>
    <col min="13" max="13" width="9.66666666666667" style="2" customWidth="1"/>
    <col min="14" max="15" width="13.4444444444444" style="2" customWidth="1"/>
    <col min="16" max="16" width="16.7777777777778" style="2" customWidth="1"/>
    <col min="17" max="17" width="9.66666666666667" style="2" customWidth="1"/>
    <col min="18" max="18" width="13.4444444444444" style="2" customWidth="1"/>
    <col min="19" max="22" width="9.66666666666667" style="2" customWidth="1"/>
    <col min="23" max="23" width="13.4444444444444" style="2" customWidth="1"/>
    <col min="24" max="36" width="9.66666666666667" style="2" customWidth="1"/>
    <col min="37" max="37" width="13.4444444444444" style="2" customWidth="1"/>
    <col min="38" max="41" width="9.66666666666667" style="2" customWidth="1"/>
    <col min="42" max="42" width="9.66666666666667" style="3" customWidth="1"/>
    <col min="43" max="43" width="23.1111111111111" style="2" customWidth="1"/>
    <col min="44" max="44" width="9.66666666666667" style="2" customWidth="1"/>
    <col min="45" max="45" width="17.3333333333333" style="2" customWidth="1"/>
    <col min="46" max="16384" width="11.7777777777778" style="2"/>
  </cols>
  <sheetData>
    <row r="1" ht="18" customHeight="1" spans="1:45">
      <c r="A1" s="4" t="s">
        <v>507</v>
      </c>
      <c r="B1" s="4" t="s">
        <v>48</v>
      </c>
      <c r="C1" s="4" t="s">
        <v>48</v>
      </c>
      <c r="D1" s="4" t="s">
        <v>48</v>
      </c>
      <c r="E1" s="4" t="s">
        <v>48</v>
      </c>
      <c r="F1" s="4" t="s">
        <v>48</v>
      </c>
      <c r="G1" s="4" t="s">
        <v>48</v>
      </c>
      <c r="H1" s="4" t="s">
        <v>48</v>
      </c>
      <c r="I1" s="4" t="s">
        <v>48</v>
      </c>
      <c r="J1" s="4" t="s">
        <v>48</v>
      </c>
      <c r="K1" s="4" t="s">
        <v>48</v>
      </c>
      <c r="L1" s="4" t="s">
        <v>48</v>
      </c>
      <c r="M1" s="4" t="s">
        <v>48</v>
      </c>
      <c r="N1" s="4" t="s">
        <v>48</v>
      </c>
      <c r="O1" s="4" t="s">
        <v>48</v>
      </c>
      <c r="P1" s="4" t="s">
        <v>48</v>
      </c>
      <c r="Q1" s="4" t="s">
        <v>48</v>
      </c>
      <c r="R1" s="4" t="s">
        <v>48</v>
      </c>
      <c r="S1" s="4" t="s">
        <v>48</v>
      </c>
      <c r="T1" s="4" t="s">
        <v>48</v>
      </c>
      <c r="U1" s="4" t="s">
        <v>48</v>
      </c>
      <c r="V1" s="4" t="s">
        <v>48</v>
      </c>
      <c r="W1" s="4" t="s">
        <v>48</v>
      </c>
      <c r="X1" s="4" t="s">
        <v>48</v>
      </c>
      <c r="Y1" s="4" t="s">
        <v>48</v>
      </c>
      <c r="Z1" s="4" t="s">
        <v>48</v>
      </c>
      <c r="AA1" s="4" t="s">
        <v>48</v>
      </c>
      <c r="AB1" s="4" t="s">
        <v>48</v>
      </c>
      <c r="AC1" s="4" t="s">
        <v>48</v>
      </c>
      <c r="AD1" s="4" t="s">
        <v>48</v>
      </c>
      <c r="AE1" s="4" t="s">
        <v>48</v>
      </c>
      <c r="AF1" s="4" t="s">
        <v>48</v>
      </c>
      <c r="AG1" s="4" t="s">
        <v>48</v>
      </c>
      <c r="AH1" s="4" t="s">
        <v>48</v>
      </c>
      <c r="AI1" s="4" t="s">
        <v>48</v>
      </c>
      <c r="AJ1" s="4" t="s">
        <v>48</v>
      </c>
      <c r="AK1" s="4" t="s">
        <v>48</v>
      </c>
      <c r="AL1" s="4" t="s">
        <v>48</v>
      </c>
      <c r="AM1" s="4" t="s">
        <v>48</v>
      </c>
      <c r="AN1" s="4" t="s">
        <v>48</v>
      </c>
      <c r="AO1" s="4" t="s">
        <v>48</v>
      </c>
      <c r="AP1" s="4" t="s">
        <v>48</v>
      </c>
      <c r="AQ1" s="4" t="s">
        <v>48</v>
      </c>
      <c r="AR1" s="4" t="s">
        <v>48</v>
      </c>
      <c r="AS1" s="4" t="s">
        <v>48</v>
      </c>
    </row>
    <row r="2" ht="29.25" customHeight="1" spans="1:45">
      <c r="A2" s="5" t="s">
        <v>508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ht="18" customHeight="1" spans="1:45">
      <c r="A3" s="6" t="s">
        <v>23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  <c r="AN3" s="7" t="s">
        <v>48</v>
      </c>
      <c r="AO3" s="7" t="s">
        <v>48</v>
      </c>
      <c r="AP3" s="23" t="s">
        <v>24</v>
      </c>
      <c r="AQ3" s="7" t="s">
        <v>48</v>
      </c>
      <c r="AR3" s="23" t="s">
        <v>509</v>
      </c>
      <c r="AS3" s="7" t="s">
        <v>48</v>
      </c>
    </row>
    <row r="4" s="1" customFormat="1" ht="18" customHeight="1" spans="1:45">
      <c r="A4" s="8" t="s">
        <v>49</v>
      </c>
      <c r="B4" s="8" t="s">
        <v>510</v>
      </c>
      <c r="C4" s="8" t="s">
        <v>511</v>
      </c>
      <c r="D4" s="8" t="s">
        <v>48</v>
      </c>
      <c r="E4" s="8" t="s">
        <v>48</v>
      </c>
      <c r="F4" s="8" t="s">
        <v>48</v>
      </c>
      <c r="G4" s="8" t="s">
        <v>512</v>
      </c>
      <c r="H4" s="8" t="s">
        <v>513</v>
      </c>
      <c r="I4" s="8" t="s">
        <v>514</v>
      </c>
      <c r="J4" s="8" t="s">
        <v>515</v>
      </c>
      <c r="K4" s="8" t="s">
        <v>516</v>
      </c>
      <c r="L4" s="8" t="s">
        <v>517</v>
      </c>
      <c r="M4" s="8" t="s">
        <v>518</v>
      </c>
      <c r="N4" s="8" t="s">
        <v>519</v>
      </c>
      <c r="O4" s="8" t="s">
        <v>48</v>
      </c>
      <c r="P4" s="8" t="s">
        <v>48</v>
      </c>
      <c r="Q4" s="8" t="s">
        <v>48</v>
      </c>
      <c r="R4" s="8" t="s">
        <v>48</v>
      </c>
      <c r="S4" s="8" t="s">
        <v>48</v>
      </c>
      <c r="T4" s="8" t="s">
        <v>48</v>
      </c>
      <c r="U4" s="8" t="s">
        <v>48</v>
      </c>
      <c r="V4" s="8" t="s">
        <v>48</v>
      </c>
      <c r="W4" s="8" t="s">
        <v>48</v>
      </c>
      <c r="X4" s="8" t="s">
        <v>48</v>
      </c>
      <c r="Y4" s="8" t="s">
        <v>48</v>
      </c>
      <c r="Z4" s="8" t="s">
        <v>48</v>
      </c>
      <c r="AA4" s="8" t="s">
        <v>48</v>
      </c>
      <c r="AB4" s="8" t="s">
        <v>48</v>
      </c>
      <c r="AC4" s="8" t="s">
        <v>48</v>
      </c>
      <c r="AD4" s="8" t="s">
        <v>48</v>
      </c>
      <c r="AE4" s="8" t="s">
        <v>48</v>
      </c>
      <c r="AF4" s="8" t="s">
        <v>48</v>
      </c>
      <c r="AG4" s="8" t="s">
        <v>48</v>
      </c>
      <c r="AH4" s="8" t="s">
        <v>48</v>
      </c>
      <c r="AI4" s="8" t="s">
        <v>48</v>
      </c>
      <c r="AJ4" s="8" t="s">
        <v>48</v>
      </c>
      <c r="AK4" s="8" t="s">
        <v>48</v>
      </c>
      <c r="AL4" s="8" t="s">
        <v>48</v>
      </c>
      <c r="AM4" s="8" t="s">
        <v>48</v>
      </c>
      <c r="AN4" s="8" t="s">
        <v>48</v>
      </c>
      <c r="AO4" s="8" t="s">
        <v>48</v>
      </c>
      <c r="AP4" s="8" t="s">
        <v>48</v>
      </c>
      <c r="AQ4" s="8" t="s">
        <v>520</v>
      </c>
      <c r="AR4" s="8" t="s">
        <v>48</v>
      </c>
      <c r="AS4" s="8" t="s">
        <v>521</v>
      </c>
    </row>
    <row r="5" s="1" customFormat="1" ht="18" customHeight="1" spans="1:45">
      <c r="A5" s="8" t="s">
        <v>48</v>
      </c>
      <c r="B5" s="8" t="s">
        <v>48</v>
      </c>
      <c r="C5" s="8" t="s">
        <v>522</v>
      </c>
      <c r="D5" s="8" t="s">
        <v>523</v>
      </c>
      <c r="E5" s="8" t="s">
        <v>524</v>
      </c>
      <c r="F5" s="8" t="s">
        <v>525</v>
      </c>
      <c r="G5" s="8" t="s">
        <v>48</v>
      </c>
      <c r="H5" s="8" t="s">
        <v>48</v>
      </c>
      <c r="I5" s="8" t="s">
        <v>48</v>
      </c>
      <c r="J5" s="8" t="s">
        <v>48</v>
      </c>
      <c r="K5" s="8" t="s">
        <v>48</v>
      </c>
      <c r="L5" s="8" t="s">
        <v>48</v>
      </c>
      <c r="M5" s="8" t="s">
        <v>48</v>
      </c>
      <c r="N5" s="14" t="s">
        <v>51</v>
      </c>
      <c r="O5" s="8" t="s">
        <v>145</v>
      </c>
      <c r="P5" s="8" t="s">
        <v>48</v>
      </c>
      <c r="Q5" s="8" t="s">
        <v>48</v>
      </c>
      <c r="R5" s="8" t="s">
        <v>48</v>
      </c>
      <c r="S5" s="8" t="s">
        <v>48</v>
      </c>
      <c r="T5" s="8" t="s">
        <v>48</v>
      </c>
      <c r="U5" s="8" t="s">
        <v>48</v>
      </c>
      <c r="V5" s="8" t="s">
        <v>48</v>
      </c>
      <c r="W5" s="8" t="s">
        <v>48</v>
      </c>
      <c r="X5" s="8" t="s">
        <v>48</v>
      </c>
      <c r="Y5" s="8" t="s">
        <v>48</v>
      </c>
      <c r="Z5" s="8" t="s">
        <v>48</v>
      </c>
      <c r="AA5" s="8" t="s">
        <v>48</v>
      </c>
      <c r="AB5" s="8" t="s">
        <v>146</v>
      </c>
      <c r="AC5" s="8" t="s">
        <v>48</v>
      </c>
      <c r="AD5" s="8" t="s">
        <v>48</v>
      </c>
      <c r="AE5" s="8" t="s">
        <v>48</v>
      </c>
      <c r="AF5" s="8" t="s">
        <v>48</v>
      </c>
      <c r="AG5" s="8" t="s">
        <v>147</v>
      </c>
      <c r="AH5" s="8" t="s">
        <v>48</v>
      </c>
      <c r="AI5" s="8" t="s">
        <v>48</v>
      </c>
      <c r="AJ5" s="8" t="s">
        <v>526</v>
      </c>
      <c r="AK5" s="8" t="s">
        <v>149</v>
      </c>
      <c r="AL5" s="8" t="s">
        <v>48</v>
      </c>
      <c r="AM5" s="8" t="s">
        <v>48</v>
      </c>
      <c r="AN5" s="8" t="s">
        <v>48</v>
      </c>
      <c r="AO5" s="8" t="s">
        <v>48</v>
      </c>
      <c r="AP5" s="8" t="s">
        <v>48</v>
      </c>
      <c r="AQ5" s="8" t="s">
        <v>527</v>
      </c>
      <c r="AR5" s="8" t="s">
        <v>528</v>
      </c>
      <c r="AS5" s="8" t="s">
        <v>48</v>
      </c>
    </row>
    <row r="6" s="1" customFormat="1" ht="61.5" customHeight="1" spans="1:45">
      <c r="A6" s="8" t="s">
        <v>529</v>
      </c>
      <c r="B6" s="8" t="s">
        <v>530</v>
      </c>
      <c r="C6" s="8" t="s">
        <v>531</v>
      </c>
      <c r="D6" s="8" t="s">
        <v>532</v>
      </c>
      <c r="E6" s="8" t="s">
        <v>533</v>
      </c>
      <c r="F6" s="8" t="s">
        <v>534</v>
      </c>
      <c r="G6" s="8" t="s">
        <v>535</v>
      </c>
      <c r="H6" s="8" t="s">
        <v>536</v>
      </c>
      <c r="I6" s="8" t="s">
        <v>537</v>
      </c>
      <c r="J6" s="8" t="s">
        <v>538</v>
      </c>
      <c r="K6" s="8" t="s">
        <v>539</v>
      </c>
      <c r="L6" s="8" t="s">
        <v>540</v>
      </c>
      <c r="M6" s="8" t="s">
        <v>541</v>
      </c>
      <c r="N6" s="15"/>
      <c r="O6" s="8" t="s">
        <v>56</v>
      </c>
      <c r="P6" s="8" t="s">
        <v>542</v>
      </c>
      <c r="Q6" s="8" t="s">
        <v>543</v>
      </c>
      <c r="R6" s="8" t="s">
        <v>544</v>
      </c>
      <c r="S6" s="8" t="s">
        <v>545</v>
      </c>
      <c r="T6" s="8" t="s">
        <v>546</v>
      </c>
      <c r="U6" s="8" t="s">
        <v>547</v>
      </c>
      <c r="V6" s="8" t="s">
        <v>548</v>
      </c>
      <c r="W6" s="8" t="s">
        <v>549</v>
      </c>
      <c r="X6" s="8" t="s">
        <v>550</v>
      </c>
      <c r="Y6" s="8" t="s">
        <v>551</v>
      </c>
      <c r="Z6" s="8" t="s">
        <v>552</v>
      </c>
      <c r="AA6" s="8" t="s">
        <v>553</v>
      </c>
      <c r="AB6" s="8" t="s">
        <v>56</v>
      </c>
      <c r="AC6" s="8" t="s">
        <v>554</v>
      </c>
      <c r="AD6" s="8" t="s">
        <v>555</v>
      </c>
      <c r="AE6" s="8" t="s">
        <v>556</v>
      </c>
      <c r="AF6" s="8" t="s">
        <v>557</v>
      </c>
      <c r="AG6" s="8" t="s">
        <v>56</v>
      </c>
      <c r="AH6" s="8" t="s">
        <v>558</v>
      </c>
      <c r="AI6" s="8" t="s">
        <v>559</v>
      </c>
      <c r="AJ6" s="8" t="s">
        <v>560</v>
      </c>
      <c r="AK6" s="8" t="s">
        <v>56</v>
      </c>
      <c r="AL6" s="8" t="s">
        <v>561</v>
      </c>
      <c r="AM6" s="8" t="s">
        <v>562</v>
      </c>
      <c r="AN6" s="8" t="s">
        <v>563</v>
      </c>
      <c r="AO6" s="8" t="s">
        <v>564</v>
      </c>
      <c r="AP6" s="8" t="s">
        <v>565</v>
      </c>
      <c r="AQ6" s="8" t="s">
        <v>566</v>
      </c>
      <c r="AR6" s="8" t="s">
        <v>567</v>
      </c>
      <c r="AS6" s="8" t="s">
        <v>568</v>
      </c>
    </row>
    <row r="7" ht="60" spans="1:45">
      <c r="A7" s="9">
        <v>1</v>
      </c>
      <c r="B7" s="10" t="s">
        <v>569</v>
      </c>
      <c r="C7" s="11" t="s">
        <v>140</v>
      </c>
      <c r="D7" s="12" t="s">
        <v>570</v>
      </c>
      <c r="E7" s="13" t="s">
        <v>571</v>
      </c>
      <c r="F7" s="11" t="s">
        <v>572</v>
      </c>
      <c r="G7" s="11" t="s">
        <v>573</v>
      </c>
      <c r="H7" s="11" t="s">
        <v>574</v>
      </c>
      <c r="I7" s="16"/>
      <c r="J7" s="17"/>
      <c r="K7" s="11" t="s">
        <v>575</v>
      </c>
      <c r="L7" s="18"/>
      <c r="M7" s="19"/>
      <c r="N7" s="18">
        <v>10</v>
      </c>
      <c r="O7" s="18">
        <v>10</v>
      </c>
      <c r="P7" s="20"/>
      <c r="Q7" s="17"/>
      <c r="R7" s="18">
        <v>10</v>
      </c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22"/>
      <c r="AL7" s="17"/>
      <c r="AM7" s="17"/>
      <c r="AN7" s="17"/>
      <c r="AO7" s="17"/>
      <c r="AP7" s="22"/>
      <c r="AQ7" s="22"/>
      <c r="AR7" s="22"/>
      <c r="AS7" s="22"/>
    </row>
    <row r="8" ht="60" spans="1:45">
      <c r="A8" s="9">
        <v>2</v>
      </c>
      <c r="B8" s="10" t="s">
        <v>569</v>
      </c>
      <c r="C8" s="11" t="s">
        <v>140</v>
      </c>
      <c r="D8" s="12" t="s">
        <v>570</v>
      </c>
      <c r="E8" s="13" t="s">
        <v>576</v>
      </c>
      <c r="F8" s="11" t="s">
        <v>572</v>
      </c>
      <c r="G8" s="11" t="s">
        <v>577</v>
      </c>
      <c r="H8" s="11" t="s">
        <v>574</v>
      </c>
      <c r="I8" s="16"/>
      <c r="J8" s="17"/>
      <c r="K8" s="11" t="s">
        <v>575</v>
      </c>
      <c r="L8" s="18"/>
      <c r="M8" s="19"/>
      <c r="N8" s="18">
        <v>3</v>
      </c>
      <c r="O8" s="18">
        <v>3</v>
      </c>
      <c r="P8" s="20"/>
      <c r="Q8" s="17"/>
      <c r="R8" s="18">
        <v>3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22"/>
      <c r="AL8" s="17"/>
      <c r="AM8" s="17"/>
      <c r="AN8" s="17"/>
      <c r="AO8" s="17"/>
      <c r="AP8" s="22"/>
      <c r="AQ8" s="22"/>
      <c r="AR8" s="22"/>
      <c r="AS8" s="22"/>
    </row>
    <row r="9" ht="60" spans="1:45">
      <c r="A9" s="9">
        <v>3</v>
      </c>
      <c r="B9" s="10" t="s">
        <v>569</v>
      </c>
      <c r="C9" s="11" t="s">
        <v>140</v>
      </c>
      <c r="D9" s="12" t="s">
        <v>570</v>
      </c>
      <c r="E9" s="13" t="s">
        <v>578</v>
      </c>
      <c r="F9" s="11" t="s">
        <v>572</v>
      </c>
      <c r="G9" s="11" t="s">
        <v>579</v>
      </c>
      <c r="H9" s="11" t="s">
        <v>574</v>
      </c>
      <c r="I9" s="16"/>
      <c r="J9" s="17"/>
      <c r="K9" s="11" t="s">
        <v>575</v>
      </c>
      <c r="L9" s="18"/>
      <c r="M9" s="19"/>
      <c r="N9" s="18">
        <v>12</v>
      </c>
      <c r="O9" s="18">
        <v>12</v>
      </c>
      <c r="P9" s="20"/>
      <c r="Q9" s="17"/>
      <c r="R9" s="18">
        <v>12</v>
      </c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22"/>
      <c r="AL9" s="17"/>
      <c r="AM9" s="17"/>
      <c r="AN9" s="17"/>
      <c r="AO9" s="17"/>
      <c r="AP9" s="22"/>
      <c r="AQ9" s="22"/>
      <c r="AR9" s="22"/>
      <c r="AS9" s="22"/>
    </row>
    <row r="14" spans="16:16">
      <c r="P14" s="21"/>
    </row>
    <row r="15" spans="16:16">
      <c r="P15" s="21"/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50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F14" sqref="F14"/>
    </sheetView>
  </sheetViews>
  <sheetFormatPr defaultColWidth="9" defaultRowHeight="11.25" outlineLevelCol="3"/>
  <cols>
    <col min="1" max="1" width="45.7777777777778" customWidth="1"/>
    <col min="2" max="2" width="30.7777777777778" customWidth="1"/>
    <col min="3" max="3" width="45.7777777777778" customWidth="1"/>
    <col min="4" max="4" width="30.7777777777778" customWidth="1"/>
  </cols>
  <sheetData>
    <row r="1" ht="12" customHeight="1" spans="1:4">
      <c r="A1" s="70" t="s">
        <v>22</v>
      </c>
      <c r="B1" s="71"/>
      <c r="C1" s="72"/>
      <c r="D1" s="71"/>
    </row>
    <row r="2" ht="31.5" customHeight="1" spans="1:4">
      <c r="A2" s="73" t="s">
        <v>3</v>
      </c>
      <c r="B2" s="73"/>
      <c r="C2" s="73"/>
      <c r="D2" s="73"/>
    </row>
    <row r="3" ht="23.25" customHeight="1" spans="1:4">
      <c r="A3" s="74" t="s">
        <v>23</v>
      </c>
      <c r="B3" s="75"/>
      <c r="C3" s="76" t="s">
        <v>24</v>
      </c>
      <c r="D3" s="76" t="s">
        <v>25</v>
      </c>
    </row>
    <row r="4" s="68" customFormat="1" ht="20.15" customHeight="1" spans="1:4">
      <c r="A4" s="77" t="s">
        <v>26</v>
      </c>
      <c r="B4" s="78"/>
      <c r="C4" s="77" t="s">
        <v>27</v>
      </c>
      <c r="D4" s="78"/>
    </row>
    <row r="5" s="68" customFormat="1" ht="20.15" customHeight="1" spans="1:4">
      <c r="A5" s="79" t="s">
        <v>28</v>
      </c>
      <c r="B5" s="80" t="s">
        <v>29</v>
      </c>
      <c r="C5" s="79" t="s">
        <v>28</v>
      </c>
      <c r="D5" s="80" t="s">
        <v>29</v>
      </c>
    </row>
    <row r="6" s="69" customFormat="1" ht="20.15" customHeight="1" spans="1:4">
      <c r="A6" s="81" t="s">
        <v>30</v>
      </c>
      <c r="B6" s="127">
        <v>5769.4</v>
      </c>
      <c r="C6" s="83" t="s">
        <v>31</v>
      </c>
      <c r="D6" s="84">
        <v>3516.9</v>
      </c>
    </row>
    <row r="7" s="69" customFormat="1" ht="20.15" customHeight="1" spans="1:4">
      <c r="A7" s="85" t="s">
        <v>32</v>
      </c>
      <c r="B7" s="86"/>
      <c r="C7" s="83" t="s">
        <v>33</v>
      </c>
      <c r="D7" s="84">
        <v>286.5</v>
      </c>
    </row>
    <row r="8" s="69" customFormat="1" ht="20.15" customHeight="1" spans="1:4">
      <c r="A8" s="81" t="s">
        <v>34</v>
      </c>
      <c r="B8" s="86"/>
      <c r="C8" s="83" t="s">
        <v>35</v>
      </c>
      <c r="D8" s="87">
        <v>1966</v>
      </c>
    </row>
    <row r="9" s="69" customFormat="1" ht="20.15" customHeight="1" spans="1:4">
      <c r="A9" s="88" t="s">
        <v>36</v>
      </c>
      <c r="B9" s="86"/>
      <c r="C9" s="89" t="s">
        <v>37</v>
      </c>
      <c r="D9" s="84">
        <v>1966</v>
      </c>
    </row>
    <row r="10" s="69" customFormat="1" ht="20.15" customHeight="1" spans="1:4">
      <c r="A10" s="88" t="s">
        <v>38</v>
      </c>
      <c r="B10" s="86"/>
      <c r="C10" s="89"/>
      <c r="D10" s="84"/>
    </row>
    <row r="11" s="69" customFormat="1" ht="20.15" customHeight="1" spans="1:4">
      <c r="A11" s="90" t="s">
        <v>39</v>
      </c>
      <c r="B11" s="86"/>
      <c r="C11" s="89"/>
      <c r="D11" s="84"/>
    </row>
    <row r="12" s="69" customFormat="1" ht="20.15" customHeight="1" spans="1:4">
      <c r="A12" s="88" t="s">
        <v>40</v>
      </c>
      <c r="B12" s="86"/>
      <c r="C12" s="89"/>
      <c r="D12" s="84"/>
    </row>
    <row r="13" s="69" customFormat="1" ht="20.15" customHeight="1" spans="1:4">
      <c r="A13" s="90" t="s">
        <v>41</v>
      </c>
      <c r="B13" s="86"/>
      <c r="C13" s="89"/>
      <c r="D13" s="84"/>
    </row>
    <row r="14" s="69" customFormat="1" ht="20.15" customHeight="1" spans="1:4">
      <c r="A14" s="88" t="s">
        <v>42</v>
      </c>
      <c r="B14" s="86"/>
      <c r="C14" s="89"/>
      <c r="D14" s="84"/>
    </row>
    <row r="15" s="69" customFormat="1" ht="20.15" customHeight="1" spans="1:4">
      <c r="A15" s="88"/>
      <c r="B15" s="86"/>
      <c r="C15" s="89"/>
      <c r="D15" s="84"/>
    </row>
    <row r="16" s="69" customFormat="1" ht="20.15" customHeight="1" spans="1:4">
      <c r="A16" s="88"/>
      <c r="B16" s="86"/>
      <c r="C16" s="89"/>
      <c r="D16" s="84"/>
    </row>
    <row r="17" s="69" customFormat="1" ht="20.15" customHeight="1" spans="1:4">
      <c r="A17" s="88"/>
      <c r="B17" s="86"/>
      <c r="C17" s="89"/>
      <c r="D17" s="84"/>
    </row>
    <row r="18" s="69" customFormat="1" ht="20.15" customHeight="1" spans="1:4">
      <c r="A18" s="88"/>
      <c r="B18" s="86"/>
      <c r="C18" s="89"/>
      <c r="D18" s="84"/>
    </row>
    <row r="19" s="69" customFormat="1" ht="20.15" customHeight="1" spans="1:4">
      <c r="A19" s="88"/>
      <c r="B19" s="86"/>
      <c r="C19" s="89"/>
      <c r="D19" s="84"/>
    </row>
    <row r="20" s="69" customFormat="1" ht="18.75" customHeight="1" spans="1:4">
      <c r="A20" s="88"/>
      <c r="B20" s="86"/>
      <c r="C20" s="91"/>
      <c r="D20" s="84"/>
    </row>
    <row r="21" s="69" customFormat="1" ht="20.15" customHeight="1" spans="1:4">
      <c r="A21" s="88"/>
      <c r="B21" s="86"/>
      <c r="C21" s="83"/>
      <c r="D21" s="84"/>
    </row>
    <row r="22" s="69" customFormat="1" ht="20.15" customHeight="1" spans="1:4">
      <c r="A22" s="88"/>
      <c r="B22" s="86"/>
      <c r="C22" s="92"/>
      <c r="D22" s="84"/>
    </row>
    <row r="23" s="69" customFormat="1" ht="20.15" customHeight="1" spans="1:4">
      <c r="A23" s="88"/>
      <c r="B23" s="86"/>
      <c r="C23" s="93" t="s">
        <v>43</v>
      </c>
      <c r="D23" s="84">
        <v>0</v>
      </c>
    </row>
    <row r="24" s="69" customFormat="1" ht="20.15" customHeight="1" spans="1:4">
      <c r="A24" s="90"/>
      <c r="B24" s="86"/>
      <c r="C24" s="94" t="s">
        <v>44</v>
      </c>
      <c r="D24" s="84">
        <v>0</v>
      </c>
    </row>
    <row r="25" s="69" customFormat="1" ht="20.15" customHeight="1" spans="1:4">
      <c r="A25" s="88"/>
      <c r="B25" s="86"/>
      <c r="C25" s="95"/>
      <c r="D25" s="96"/>
    </row>
    <row r="26" s="69" customFormat="1" ht="20.15" customHeight="1" spans="1:4">
      <c r="A26" s="90"/>
      <c r="B26" s="86"/>
      <c r="C26" s="89"/>
      <c r="D26" s="96"/>
    </row>
    <row r="27" s="69" customFormat="1" ht="20.15" customHeight="1" spans="1:4">
      <c r="A27" s="97"/>
      <c r="B27" s="86"/>
      <c r="C27" s="98"/>
      <c r="D27" s="96"/>
    </row>
    <row r="28" s="68" customFormat="1" ht="20.15" customHeight="1" spans="1:4">
      <c r="A28" s="97"/>
      <c r="B28" s="99"/>
      <c r="C28" s="92"/>
      <c r="D28" s="96"/>
    </row>
    <row r="29" s="69" customFormat="1" ht="20.15" customHeight="1" spans="1:4">
      <c r="A29" s="79" t="s">
        <v>45</v>
      </c>
      <c r="B29" s="86">
        <f>+B6+B12+B15+B16+B17+B18+B19+B20+B21+B22+B7</f>
        <v>5769.4</v>
      </c>
      <c r="C29" s="79" t="s">
        <v>46</v>
      </c>
      <c r="D29" s="84">
        <f>+D6+D7+D23+D8</f>
        <v>5769.4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1.7777777777778" defaultRowHeight="13.5"/>
  <cols>
    <col min="1" max="1" width="9.44444444444444" style="100" customWidth="1"/>
    <col min="2" max="2" width="13.4444444444444" style="100" customWidth="1"/>
    <col min="3" max="3" width="34.6666666666667" style="116" customWidth="1"/>
    <col min="4" max="13" width="14.3333333333333" style="100" customWidth="1"/>
    <col min="14" max="16384" width="11.7777777777778" style="100"/>
  </cols>
  <sheetData>
    <row r="1" spans="1:1">
      <c r="A1" s="114" t="s">
        <v>47</v>
      </c>
    </row>
    <row r="2" ht="41.25" customHeight="1" spans="1:13">
      <c r="A2" s="106" t="s">
        <v>5</v>
      </c>
      <c r="B2" s="106" t="s">
        <v>48</v>
      </c>
      <c r="C2" s="117" t="s">
        <v>48</v>
      </c>
      <c r="D2" s="106" t="s">
        <v>48</v>
      </c>
      <c r="E2" s="106" t="s">
        <v>48</v>
      </c>
      <c r="F2" s="106" t="s">
        <v>48</v>
      </c>
      <c r="G2" s="106" t="s">
        <v>48</v>
      </c>
      <c r="H2" s="106" t="s">
        <v>48</v>
      </c>
      <c r="I2" s="106" t="s">
        <v>48</v>
      </c>
      <c r="J2" s="106" t="s">
        <v>48</v>
      </c>
      <c r="K2" s="106" t="s">
        <v>48</v>
      </c>
      <c r="L2" s="106" t="s">
        <v>48</v>
      </c>
      <c r="M2" s="106" t="s">
        <v>48</v>
      </c>
    </row>
    <row r="3" s="114" customFormat="1" ht="18" customHeight="1" spans="1:13">
      <c r="A3" s="118" t="s">
        <v>23</v>
      </c>
      <c r="B3" s="119" t="s">
        <v>48</v>
      </c>
      <c r="C3" s="120" t="s">
        <v>48</v>
      </c>
      <c r="D3" s="119" t="s">
        <v>48</v>
      </c>
      <c r="E3" s="119" t="s">
        <v>48</v>
      </c>
      <c r="F3" s="119" t="s">
        <v>48</v>
      </c>
      <c r="G3" s="119" t="s">
        <v>48</v>
      </c>
      <c r="H3" s="119" t="s">
        <v>48</v>
      </c>
      <c r="I3" s="119" t="s">
        <v>48</v>
      </c>
      <c r="J3" s="125" t="s">
        <v>24</v>
      </c>
      <c r="K3" s="119" t="s">
        <v>48</v>
      </c>
      <c r="L3" s="125" t="s">
        <v>25</v>
      </c>
      <c r="M3" s="119" t="s">
        <v>48</v>
      </c>
    </row>
    <row r="4" ht="18" customHeight="1" spans="1:13">
      <c r="A4" s="26" t="s">
        <v>49</v>
      </c>
      <c r="B4" s="26" t="s">
        <v>50</v>
      </c>
      <c r="C4" s="121" t="s">
        <v>48</v>
      </c>
      <c r="D4" s="26" t="s">
        <v>51</v>
      </c>
      <c r="E4" s="26" t="s">
        <v>52</v>
      </c>
      <c r="F4" s="26" t="s">
        <v>48</v>
      </c>
      <c r="G4" s="26" t="s">
        <v>48</v>
      </c>
      <c r="H4" s="26" t="s">
        <v>48</v>
      </c>
      <c r="I4" s="26" t="s">
        <v>48</v>
      </c>
      <c r="J4" s="26" t="s">
        <v>48</v>
      </c>
      <c r="K4" s="26" t="s">
        <v>48</v>
      </c>
      <c r="L4" s="26" t="s">
        <v>48</v>
      </c>
      <c r="M4" s="26" t="s">
        <v>53</v>
      </c>
    </row>
    <row r="5" s="102" customFormat="1" ht="32.25" customHeight="1" spans="1:13">
      <c r="A5" s="26" t="s">
        <v>48</v>
      </c>
      <c r="B5" s="8" t="s">
        <v>54</v>
      </c>
      <c r="C5" s="122" t="s">
        <v>55</v>
      </c>
      <c r="D5" s="26" t="s">
        <v>48</v>
      </c>
      <c r="E5" s="8" t="s">
        <v>56</v>
      </c>
      <c r="F5" s="8" t="s">
        <v>57</v>
      </c>
      <c r="G5" s="8" t="s">
        <v>58</v>
      </c>
      <c r="H5" s="8" t="s">
        <v>59</v>
      </c>
      <c r="I5" s="8" t="s">
        <v>60</v>
      </c>
      <c r="J5" s="8" t="s">
        <v>61</v>
      </c>
      <c r="K5" s="8" t="s">
        <v>62</v>
      </c>
      <c r="L5" s="8" t="s">
        <v>63</v>
      </c>
      <c r="M5" s="26" t="s">
        <v>48</v>
      </c>
    </row>
    <row r="6" ht="18" customHeight="1" spans="1:13">
      <c r="A6" s="26" t="s">
        <v>64</v>
      </c>
      <c r="B6" s="26">
        <v>1</v>
      </c>
      <c r="C6" s="121">
        <v>2</v>
      </c>
      <c r="D6" s="26">
        <v>3</v>
      </c>
      <c r="E6" s="26">
        <v>4</v>
      </c>
      <c r="F6" s="26">
        <v>5</v>
      </c>
      <c r="G6" s="26">
        <v>6</v>
      </c>
      <c r="H6" s="26">
        <v>7</v>
      </c>
      <c r="I6" s="26">
        <v>8</v>
      </c>
      <c r="J6" s="26">
        <v>9</v>
      </c>
      <c r="K6" s="26">
        <v>10</v>
      </c>
      <c r="L6" s="26">
        <v>11</v>
      </c>
      <c r="M6" s="26">
        <v>12</v>
      </c>
    </row>
    <row r="7" s="115" customFormat="1" ht="18" customHeight="1" spans="1:13">
      <c r="A7" s="123">
        <v>1</v>
      </c>
      <c r="B7" s="123"/>
      <c r="C7" s="10" t="s">
        <v>51</v>
      </c>
      <c r="D7" s="123">
        <f>D8+D16+D38+D30</f>
        <v>5769.4</v>
      </c>
      <c r="E7" s="123">
        <f>E8+E16+E38+E30</f>
        <v>5769.4</v>
      </c>
      <c r="F7" s="123">
        <f>F8+F16+F38+F30</f>
        <v>5769.4</v>
      </c>
      <c r="G7" s="123"/>
      <c r="H7" s="123"/>
      <c r="I7" s="123"/>
      <c r="J7" s="123"/>
      <c r="K7" s="123"/>
      <c r="L7" s="123"/>
      <c r="M7" s="123"/>
    </row>
    <row r="8" ht="16.5" customHeight="1" spans="1:13">
      <c r="A8" s="9">
        <v>1</v>
      </c>
      <c r="B8" s="10" t="s">
        <v>65</v>
      </c>
      <c r="C8" s="124" t="s">
        <v>66</v>
      </c>
      <c r="D8" s="22">
        <v>4998.37</v>
      </c>
      <c r="E8" s="22">
        <v>4998.37</v>
      </c>
      <c r="F8" s="22">
        <v>4998.37</v>
      </c>
      <c r="G8" s="22"/>
      <c r="H8" s="22"/>
      <c r="I8" s="22"/>
      <c r="J8" s="22"/>
      <c r="K8" s="22"/>
      <c r="L8" s="22"/>
      <c r="M8" s="126"/>
    </row>
    <row r="9" ht="16.5" customHeight="1" spans="1:13">
      <c r="A9" s="9">
        <v>2</v>
      </c>
      <c r="B9" s="10" t="s">
        <v>67</v>
      </c>
      <c r="C9" s="124" t="s">
        <v>68</v>
      </c>
      <c r="D9" s="22">
        <v>4998.37</v>
      </c>
      <c r="E9" s="22">
        <v>4998.37</v>
      </c>
      <c r="F9" s="22">
        <v>4998.37</v>
      </c>
      <c r="G9" s="22"/>
      <c r="H9" s="22"/>
      <c r="I9" s="22"/>
      <c r="J9" s="22"/>
      <c r="K9" s="22"/>
      <c r="L9" s="22"/>
      <c r="M9" s="126"/>
    </row>
    <row r="10" ht="16.5" customHeight="1" spans="1:13">
      <c r="A10" s="9">
        <v>3</v>
      </c>
      <c r="B10" s="10" t="s">
        <v>69</v>
      </c>
      <c r="C10" s="124" t="s">
        <v>70</v>
      </c>
      <c r="D10" s="22">
        <v>4998.37</v>
      </c>
      <c r="E10" s="22">
        <v>4998.37</v>
      </c>
      <c r="F10" s="22">
        <v>4998.37</v>
      </c>
      <c r="G10" s="22"/>
      <c r="H10" s="22"/>
      <c r="I10" s="22"/>
      <c r="J10" s="22"/>
      <c r="K10" s="22"/>
      <c r="L10" s="22"/>
      <c r="M10" s="126"/>
    </row>
    <row r="11" ht="16.5" customHeight="1" spans="1:13">
      <c r="A11" s="9">
        <v>4</v>
      </c>
      <c r="B11" s="10" t="s">
        <v>71</v>
      </c>
      <c r="C11" s="124" t="s">
        <v>72</v>
      </c>
      <c r="D11" s="22"/>
      <c r="E11" s="22"/>
      <c r="F11" s="22"/>
      <c r="G11" s="22"/>
      <c r="H11" s="22"/>
      <c r="I11" s="22"/>
      <c r="J11" s="22"/>
      <c r="K11" s="22"/>
      <c r="L11" s="22"/>
      <c r="M11" s="126"/>
    </row>
    <row r="12" ht="16.5" customHeight="1" spans="1:13">
      <c r="A12" s="9">
        <v>5</v>
      </c>
      <c r="B12" s="10" t="s">
        <v>73</v>
      </c>
      <c r="C12" s="124" t="s">
        <v>74</v>
      </c>
      <c r="D12" s="22"/>
      <c r="E12" s="22"/>
      <c r="F12" s="22"/>
      <c r="G12" s="22"/>
      <c r="H12" s="22"/>
      <c r="I12" s="22"/>
      <c r="J12" s="22"/>
      <c r="K12" s="22"/>
      <c r="L12" s="22"/>
      <c r="M12" s="126"/>
    </row>
    <row r="13" ht="16.5" customHeight="1" spans="1:13">
      <c r="A13" s="9">
        <v>6</v>
      </c>
      <c r="B13" s="10" t="s">
        <v>75</v>
      </c>
      <c r="C13" s="124" t="s">
        <v>76</v>
      </c>
      <c r="D13" s="22"/>
      <c r="E13" s="22"/>
      <c r="F13" s="22"/>
      <c r="G13" s="22"/>
      <c r="H13" s="22"/>
      <c r="I13" s="22"/>
      <c r="J13" s="22"/>
      <c r="K13" s="22"/>
      <c r="L13" s="22"/>
      <c r="M13" s="126"/>
    </row>
    <row r="14" ht="16.5" customHeight="1" spans="1:13">
      <c r="A14" s="9">
        <v>7</v>
      </c>
      <c r="B14" s="10" t="s">
        <v>77</v>
      </c>
      <c r="C14" s="124" t="s">
        <v>78</v>
      </c>
      <c r="D14" s="22"/>
      <c r="E14" s="22"/>
      <c r="F14" s="22"/>
      <c r="G14" s="22"/>
      <c r="H14" s="22"/>
      <c r="I14" s="22"/>
      <c r="J14" s="22"/>
      <c r="K14" s="22"/>
      <c r="L14" s="22"/>
      <c r="M14" s="126"/>
    </row>
    <row r="15" ht="16.5" customHeight="1" spans="1:13">
      <c r="A15" s="9">
        <v>8</v>
      </c>
      <c r="B15" s="10" t="s">
        <v>79</v>
      </c>
      <c r="C15" s="124" t="s">
        <v>80</v>
      </c>
      <c r="D15" s="22"/>
      <c r="E15" s="22"/>
      <c r="F15" s="22"/>
      <c r="G15" s="22"/>
      <c r="H15" s="22"/>
      <c r="I15" s="22"/>
      <c r="J15" s="22"/>
      <c r="K15" s="22"/>
      <c r="L15" s="22"/>
      <c r="M15" s="126"/>
    </row>
    <row r="16" ht="16.5" customHeight="1" spans="1:13">
      <c r="A16" s="9">
        <v>9</v>
      </c>
      <c r="B16" s="10" t="s">
        <v>81</v>
      </c>
      <c r="C16" s="124" t="s">
        <v>82</v>
      </c>
      <c r="D16" s="22">
        <v>447.33</v>
      </c>
      <c r="E16" s="22">
        <v>447.33</v>
      </c>
      <c r="F16" s="22">
        <v>447.33</v>
      </c>
      <c r="G16" s="22"/>
      <c r="H16" s="22"/>
      <c r="I16" s="22"/>
      <c r="J16" s="22"/>
      <c r="K16" s="22"/>
      <c r="L16" s="22"/>
      <c r="M16" s="126"/>
    </row>
    <row r="17" ht="16.5" customHeight="1" spans="1:13">
      <c r="A17" s="9">
        <v>10</v>
      </c>
      <c r="B17" s="10" t="s">
        <v>83</v>
      </c>
      <c r="C17" s="124" t="s">
        <v>84</v>
      </c>
      <c r="D17" s="22">
        <v>447.33</v>
      </c>
      <c r="E17" s="22">
        <v>447.33</v>
      </c>
      <c r="F17" s="22">
        <v>447.33</v>
      </c>
      <c r="G17" s="22"/>
      <c r="H17" s="22"/>
      <c r="I17" s="22"/>
      <c r="J17" s="22"/>
      <c r="K17" s="22"/>
      <c r="L17" s="22"/>
      <c r="M17" s="126"/>
    </row>
    <row r="18" ht="16.5" customHeight="1" spans="1:13">
      <c r="A18" s="9">
        <v>11</v>
      </c>
      <c r="B18" s="10" t="s">
        <v>85</v>
      </c>
      <c r="C18" s="124" t="s">
        <v>86</v>
      </c>
      <c r="D18" s="22">
        <v>298.22</v>
      </c>
      <c r="E18" s="22">
        <v>298.22</v>
      </c>
      <c r="F18" s="22">
        <v>298.22</v>
      </c>
      <c r="G18" s="22"/>
      <c r="H18" s="22"/>
      <c r="I18" s="22"/>
      <c r="J18" s="22"/>
      <c r="K18" s="22"/>
      <c r="L18" s="22"/>
      <c r="M18" s="126"/>
    </row>
    <row r="19" ht="15" spans="1:13">
      <c r="A19" s="9">
        <v>12</v>
      </c>
      <c r="B19" s="10" t="s">
        <v>87</v>
      </c>
      <c r="C19" s="124" t="s">
        <v>88</v>
      </c>
      <c r="D19" s="22">
        <v>149.11</v>
      </c>
      <c r="E19" s="22">
        <v>149.11</v>
      </c>
      <c r="F19" s="22">
        <v>149.11</v>
      </c>
      <c r="G19" s="22"/>
      <c r="H19" s="22"/>
      <c r="I19" s="22"/>
      <c r="J19" s="22"/>
      <c r="K19" s="22"/>
      <c r="L19" s="22"/>
      <c r="M19" s="126"/>
    </row>
    <row r="20" ht="15" spans="1:13">
      <c r="A20" s="9">
        <v>13</v>
      </c>
      <c r="B20" s="10" t="s">
        <v>89</v>
      </c>
      <c r="C20" s="124" t="s">
        <v>90</v>
      </c>
      <c r="D20" s="22"/>
      <c r="E20" s="22"/>
      <c r="F20" s="22"/>
      <c r="G20" s="22"/>
      <c r="H20" s="22"/>
      <c r="I20" s="22"/>
      <c r="J20" s="22"/>
      <c r="K20" s="22"/>
      <c r="L20" s="22"/>
      <c r="M20" s="126"/>
    </row>
    <row r="21" ht="15" spans="1:13">
      <c r="A21" s="9">
        <v>14</v>
      </c>
      <c r="B21" s="10" t="s">
        <v>91</v>
      </c>
      <c r="C21" s="124" t="s">
        <v>92</v>
      </c>
      <c r="D21" s="22"/>
      <c r="E21" s="22"/>
      <c r="F21" s="22"/>
      <c r="G21" s="22"/>
      <c r="H21" s="22"/>
      <c r="I21" s="22"/>
      <c r="J21" s="22"/>
      <c r="K21" s="22"/>
      <c r="L21" s="22"/>
      <c r="M21" s="126"/>
    </row>
    <row r="22" ht="15" spans="1:13">
      <c r="A22" s="9">
        <v>15</v>
      </c>
      <c r="B22" s="10" t="s">
        <v>93</v>
      </c>
      <c r="C22" s="124" t="s">
        <v>94</v>
      </c>
      <c r="D22" s="22"/>
      <c r="E22" s="22"/>
      <c r="F22" s="22"/>
      <c r="G22" s="22"/>
      <c r="H22" s="22"/>
      <c r="I22" s="22"/>
      <c r="J22" s="22"/>
      <c r="K22" s="22"/>
      <c r="L22" s="22"/>
      <c r="M22" s="126"/>
    </row>
    <row r="23" ht="15" spans="1:13">
      <c r="A23" s="9">
        <v>16</v>
      </c>
      <c r="B23" s="10" t="s">
        <v>95</v>
      </c>
      <c r="C23" s="124" t="s">
        <v>96</v>
      </c>
      <c r="D23" s="22"/>
      <c r="E23" s="22"/>
      <c r="F23" s="22"/>
      <c r="G23" s="22"/>
      <c r="H23" s="22"/>
      <c r="I23" s="22"/>
      <c r="J23" s="22"/>
      <c r="K23" s="22"/>
      <c r="L23" s="22"/>
      <c r="M23" s="126"/>
    </row>
    <row r="24" ht="15" spans="1:13">
      <c r="A24" s="9">
        <v>17</v>
      </c>
      <c r="B24" s="10" t="s">
        <v>97</v>
      </c>
      <c r="C24" s="124" t="s">
        <v>98</v>
      </c>
      <c r="D24" s="22"/>
      <c r="E24" s="22"/>
      <c r="F24" s="22"/>
      <c r="G24" s="22"/>
      <c r="H24" s="22"/>
      <c r="I24" s="22"/>
      <c r="J24" s="22"/>
      <c r="K24" s="22"/>
      <c r="L24" s="22"/>
      <c r="M24" s="126"/>
    </row>
    <row r="25" ht="15" spans="1:13">
      <c r="A25" s="9">
        <v>18</v>
      </c>
      <c r="B25" s="10" t="s">
        <v>99</v>
      </c>
      <c r="C25" s="124" t="s">
        <v>100</v>
      </c>
      <c r="D25" s="22"/>
      <c r="E25" s="22"/>
      <c r="F25" s="22"/>
      <c r="G25" s="22"/>
      <c r="H25" s="22"/>
      <c r="I25" s="22"/>
      <c r="J25" s="22"/>
      <c r="K25" s="22"/>
      <c r="L25" s="22"/>
      <c r="M25" s="126"/>
    </row>
    <row r="26" ht="15" spans="1:13">
      <c r="A26" s="9">
        <v>19</v>
      </c>
      <c r="B26" s="10" t="s">
        <v>101</v>
      </c>
      <c r="C26" s="124" t="s">
        <v>102</v>
      </c>
      <c r="D26" s="22"/>
      <c r="E26" s="22"/>
      <c r="F26" s="22"/>
      <c r="G26" s="22"/>
      <c r="H26" s="22"/>
      <c r="I26" s="22"/>
      <c r="J26" s="22"/>
      <c r="K26" s="22"/>
      <c r="L26" s="22"/>
      <c r="M26" s="126"/>
    </row>
    <row r="27" ht="15" spans="1:13">
      <c r="A27" s="9">
        <v>20</v>
      </c>
      <c r="B27" s="10" t="s">
        <v>103</v>
      </c>
      <c r="C27" s="124" t="s">
        <v>104</v>
      </c>
      <c r="D27" s="22"/>
      <c r="E27" s="22"/>
      <c r="F27" s="22"/>
      <c r="G27" s="22"/>
      <c r="H27" s="22"/>
      <c r="I27" s="22"/>
      <c r="J27" s="22"/>
      <c r="K27" s="22"/>
      <c r="L27" s="22"/>
      <c r="M27" s="126"/>
    </row>
    <row r="28" ht="15" spans="1:13">
      <c r="A28" s="9">
        <v>21</v>
      </c>
      <c r="B28" s="10" t="s">
        <v>105</v>
      </c>
      <c r="C28" s="124" t="s">
        <v>106</v>
      </c>
      <c r="D28" s="22"/>
      <c r="E28" s="22"/>
      <c r="F28" s="22"/>
      <c r="G28" s="22"/>
      <c r="H28" s="22"/>
      <c r="I28" s="22"/>
      <c r="J28" s="22"/>
      <c r="K28" s="22"/>
      <c r="L28" s="22"/>
      <c r="M28" s="126"/>
    </row>
    <row r="29" ht="15" spans="1:13">
      <c r="A29" s="9">
        <v>22</v>
      </c>
      <c r="B29" s="10" t="s">
        <v>107</v>
      </c>
      <c r="C29" s="124" t="s">
        <v>106</v>
      </c>
      <c r="D29" s="22"/>
      <c r="E29" s="22"/>
      <c r="F29" s="22"/>
      <c r="G29" s="22"/>
      <c r="H29" s="22"/>
      <c r="I29" s="22"/>
      <c r="J29" s="22"/>
      <c r="K29" s="22"/>
      <c r="L29" s="22"/>
      <c r="M29" s="126"/>
    </row>
    <row r="30" ht="15" spans="1:13">
      <c r="A30" s="9">
        <v>23</v>
      </c>
      <c r="B30" s="10" t="s">
        <v>108</v>
      </c>
      <c r="C30" s="124" t="s">
        <v>109</v>
      </c>
      <c r="D30" s="22"/>
      <c r="E30" s="22"/>
      <c r="F30" s="22"/>
      <c r="G30" s="22"/>
      <c r="H30" s="22"/>
      <c r="I30" s="22"/>
      <c r="J30" s="22"/>
      <c r="K30" s="22"/>
      <c r="L30" s="22"/>
      <c r="M30" s="126"/>
    </row>
    <row r="31" ht="15" spans="1:13">
      <c r="A31" s="9">
        <v>24</v>
      </c>
      <c r="B31" s="10" t="s">
        <v>110</v>
      </c>
      <c r="C31" s="124" t="s">
        <v>111</v>
      </c>
      <c r="D31" s="22"/>
      <c r="E31" s="22"/>
      <c r="F31" s="22"/>
      <c r="G31" s="22"/>
      <c r="H31" s="22"/>
      <c r="I31" s="22"/>
      <c r="J31" s="22"/>
      <c r="K31" s="22"/>
      <c r="L31" s="22"/>
      <c r="M31" s="126"/>
    </row>
    <row r="32" ht="15" spans="1:13">
      <c r="A32" s="9">
        <v>25</v>
      </c>
      <c r="B32" s="10" t="s">
        <v>112</v>
      </c>
      <c r="C32" s="124" t="s">
        <v>113</v>
      </c>
      <c r="D32" s="22"/>
      <c r="E32" s="22"/>
      <c r="F32" s="22"/>
      <c r="G32" s="22"/>
      <c r="H32" s="22"/>
      <c r="I32" s="22"/>
      <c r="J32" s="22"/>
      <c r="K32" s="22"/>
      <c r="L32" s="22"/>
      <c r="M32" s="126"/>
    </row>
    <row r="33" ht="15" spans="1:13">
      <c r="A33" s="9">
        <v>26</v>
      </c>
      <c r="B33" s="10" t="s">
        <v>114</v>
      </c>
      <c r="C33" s="124" t="s">
        <v>115</v>
      </c>
      <c r="D33" s="22"/>
      <c r="E33" s="22"/>
      <c r="F33" s="22"/>
      <c r="G33" s="22"/>
      <c r="H33" s="22"/>
      <c r="I33" s="22"/>
      <c r="J33" s="22"/>
      <c r="K33" s="22"/>
      <c r="L33" s="22"/>
      <c r="M33" s="126"/>
    </row>
    <row r="34" ht="15" spans="1:13">
      <c r="A34" s="9">
        <v>27</v>
      </c>
      <c r="B34" s="10" t="s">
        <v>116</v>
      </c>
      <c r="C34" s="124" t="s">
        <v>117</v>
      </c>
      <c r="D34" s="22"/>
      <c r="E34" s="22"/>
      <c r="F34" s="22"/>
      <c r="G34" s="22"/>
      <c r="H34" s="22"/>
      <c r="I34" s="22"/>
      <c r="J34" s="22"/>
      <c r="K34" s="22"/>
      <c r="L34" s="22"/>
      <c r="M34" s="126"/>
    </row>
    <row r="35" ht="15" spans="1:13">
      <c r="A35" s="9">
        <v>28</v>
      </c>
      <c r="B35" s="10" t="s">
        <v>118</v>
      </c>
      <c r="C35" s="124" t="s">
        <v>119</v>
      </c>
      <c r="D35" s="22"/>
      <c r="E35" s="22"/>
      <c r="F35" s="22"/>
      <c r="G35" s="22"/>
      <c r="H35" s="22"/>
      <c r="I35" s="22"/>
      <c r="J35" s="22"/>
      <c r="K35" s="22"/>
      <c r="L35" s="22"/>
      <c r="M35" s="126"/>
    </row>
    <row r="36" ht="15" spans="1:13">
      <c r="A36" s="9">
        <v>29</v>
      </c>
      <c r="B36" s="10" t="s">
        <v>120</v>
      </c>
      <c r="C36" s="124" t="s">
        <v>121</v>
      </c>
      <c r="D36" s="22"/>
      <c r="E36" s="22"/>
      <c r="F36" s="22"/>
      <c r="G36" s="22"/>
      <c r="H36" s="22"/>
      <c r="I36" s="22"/>
      <c r="J36" s="22"/>
      <c r="K36" s="22"/>
      <c r="L36" s="22"/>
      <c r="M36" s="126"/>
    </row>
    <row r="37" ht="15" spans="1:13">
      <c r="A37" s="9">
        <v>30</v>
      </c>
      <c r="B37" s="10" t="s">
        <v>122</v>
      </c>
      <c r="C37" s="124" t="s">
        <v>121</v>
      </c>
      <c r="D37" s="22"/>
      <c r="E37" s="22"/>
      <c r="F37" s="22"/>
      <c r="G37" s="22"/>
      <c r="H37" s="22"/>
      <c r="I37" s="22"/>
      <c r="J37" s="22"/>
      <c r="K37" s="22"/>
      <c r="L37" s="22"/>
      <c r="M37" s="126"/>
    </row>
    <row r="38" ht="15" spans="1:13">
      <c r="A38" s="9">
        <v>31</v>
      </c>
      <c r="B38" s="10" t="s">
        <v>123</v>
      </c>
      <c r="C38" s="124" t="s">
        <v>124</v>
      </c>
      <c r="D38" s="22">
        <v>323.7</v>
      </c>
      <c r="E38" s="22">
        <v>323.7</v>
      </c>
      <c r="F38" s="22">
        <v>323.7</v>
      </c>
      <c r="G38" s="22"/>
      <c r="H38" s="22"/>
      <c r="I38" s="22"/>
      <c r="J38" s="22"/>
      <c r="K38" s="22"/>
      <c r="L38" s="22"/>
      <c r="M38" s="126"/>
    </row>
    <row r="39" ht="15" spans="1:13">
      <c r="A39" s="9">
        <v>32</v>
      </c>
      <c r="B39" s="10" t="s">
        <v>125</v>
      </c>
      <c r="C39" s="124" t="s">
        <v>126</v>
      </c>
      <c r="D39" s="22">
        <v>323.7</v>
      </c>
      <c r="E39" s="22">
        <v>323.7</v>
      </c>
      <c r="F39" s="22">
        <v>323.7</v>
      </c>
      <c r="G39" s="22"/>
      <c r="H39" s="22"/>
      <c r="I39" s="22"/>
      <c r="J39" s="22"/>
      <c r="K39" s="22"/>
      <c r="L39" s="22"/>
      <c r="M39" s="126"/>
    </row>
    <row r="40" ht="15" spans="1:13">
      <c r="A40" s="9">
        <v>33</v>
      </c>
      <c r="B40" s="10" t="s">
        <v>127</v>
      </c>
      <c r="C40" s="124" t="s">
        <v>128</v>
      </c>
      <c r="D40" s="22">
        <v>323.7</v>
      </c>
      <c r="E40" s="22">
        <v>323.7</v>
      </c>
      <c r="F40" s="22">
        <v>323.7</v>
      </c>
      <c r="G40" s="22"/>
      <c r="H40" s="22"/>
      <c r="I40" s="22"/>
      <c r="J40" s="22"/>
      <c r="K40" s="22"/>
      <c r="L40" s="22"/>
      <c r="M40" s="126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72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1.7777777777778" defaultRowHeight="13.5"/>
  <cols>
    <col min="1" max="1" width="9.44444444444444" style="100" customWidth="1"/>
    <col min="2" max="2" width="16.4444444444444" style="100" customWidth="1"/>
    <col min="3" max="3" width="26.4444444444444" style="101" customWidth="1"/>
    <col min="4" max="9" width="14.4444444444444" style="102" customWidth="1"/>
    <col min="10" max="16384" width="11.7777777777778" style="100"/>
  </cols>
  <sheetData>
    <row r="1" spans="1:9">
      <c r="A1" s="103" t="s">
        <v>129</v>
      </c>
      <c r="B1" s="103"/>
      <c r="C1" s="104"/>
      <c r="D1" s="105"/>
      <c r="E1" s="105"/>
      <c r="F1" s="105"/>
      <c r="G1" s="105"/>
      <c r="H1" s="105"/>
      <c r="I1" s="105"/>
    </row>
    <row r="2" ht="36" customHeight="1" spans="1:9">
      <c r="A2" s="106" t="s">
        <v>7</v>
      </c>
      <c r="B2" s="106" t="s">
        <v>48</v>
      </c>
      <c r="C2" s="107" t="s">
        <v>48</v>
      </c>
      <c r="D2" s="106" t="s">
        <v>48</v>
      </c>
      <c r="E2" s="106" t="s">
        <v>48</v>
      </c>
      <c r="F2" s="106" t="s">
        <v>48</v>
      </c>
      <c r="G2" s="106" t="s">
        <v>48</v>
      </c>
      <c r="H2" s="106" t="s">
        <v>48</v>
      </c>
      <c r="I2" s="106" t="s">
        <v>48</v>
      </c>
    </row>
    <row r="3" ht="18" customHeight="1" spans="1:9">
      <c r="A3" s="108" t="s">
        <v>23</v>
      </c>
      <c r="B3" s="108" t="s">
        <v>48</v>
      </c>
      <c r="C3" s="109" t="s">
        <v>48</v>
      </c>
      <c r="D3" s="108" t="s">
        <v>48</v>
      </c>
      <c r="E3" s="108" t="s">
        <v>48</v>
      </c>
      <c r="F3" s="110" t="s">
        <v>24</v>
      </c>
      <c r="G3" s="110" t="s">
        <v>48</v>
      </c>
      <c r="H3" s="110" t="s">
        <v>25</v>
      </c>
      <c r="I3" s="110" t="s">
        <v>48</v>
      </c>
    </row>
    <row r="4" ht="18" customHeight="1" spans="1:9">
      <c r="A4" s="26" t="s">
        <v>49</v>
      </c>
      <c r="B4" s="26" t="s">
        <v>130</v>
      </c>
      <c r="C4" s="43" t="s">
        <v>48</v>
      </c>
      <c r="D4" s="8" t="s">
        <v>131</v>
      </c>
      <c r="E4" s="8" t="s">
        <v>132</v>
      </c>
      <c r="F4" s="8" t="s">
        <v>133</v>
      </c>
      <c r="G4" s="8" t="s">
        <v>134</v>
      </c>
      <c r="H4" s="8" t="s">
        <v>135</v>
      </c>
      <c r="I4" s="8" t="s">
        <v>136</v>
      </c>
    </row>
    <row r="5" ht="18" customHeight="1" spans="1:9">
      <c r="A5" s="26" t="s">
        <v>48</v>
      </c>
      <c r="B5" s="26" t="s">
        <v>54</v>
      </c>
      <c r="C5" s="43" t="s">
        <v>55</v>
      </c>
      <c r="D5" s="8" t="s">
        <v>48</v>
      </c>
      <c r="E5" s="8" t="s">
        <v>48</v>
      </c>
      <c r="F5" s="8" t="s">
        <v>48</v>
      </c>
      <c r="G5" s="8" t="s">
        <v>48</v>
      </c>
      <c r="H5" s="8" t="s">
        <v>48</v>
      </c>
      <c r="I5" s="8" t="s">
        <v>48</v>
      </c>
    </row>
    <row r="6" ht="18" customHeight="1" spans="1:9">
      <c r="A6" s="26" t="s">
        <v>64</v>
      </c>
      <c r="B6" s="26">
        <v>1</v>
      </c>
      <c r="C6" s="43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</row>
    <row r="7" ht="16.5" customHeight="1" spans="1:11">
      <c r="A7" s="111">
        <v>1</v>
      </c>
      <c r="B7" s="10"/>
      <c r="C7" s="45" t="s">
        <v>51</v>
      </c>
      <c r="D7" s="22">
        <f>D8+D11+D16+D20+D23+D30+D38</f>
        <v>5769.4</v>
      </c>
      <c r="E7" s="22">
        <f>E8+E11+E16+E20+E23+E30+E38</f>
        <v>3803.4</v>
      </c>
      <c r="F7" s="22">
        <f t="shared" ref="E7:F7" si="0">F8+F11+F16+F20+F23+F30+F38</f>
        <v>1966</v>
      </c>
      <c r="G7" s="22"/>
      <c r="H7" s="22"/>
      <c r="I7" s="22"/>
      <c r="J7" s="113"/>
      <c r="K7" s="113"/>
    </row>
    <row r="8" ht="16.5" customHeight="1" spans="1:9">
      <c r="A8" s="111">
        <v>2</v>
      </c>
      <c r="B8" s="10" t="s">
        <v>65</v>
      </c>
      <c r="C8" s="45" t="s">
        <v>66</v>
      </c>
      <c r="D8" s="22">
        <v>4998.37</v>
      </c>
      <c r="E8" s="22">
        <v>3032.37</v>
      </c>
      <c r="F8" s="22">
        <v>1966</v>
      </c>
      <c r="G8" s="22"/>
      <c r="H8" s="22"/>
      <c r="I8" s="22"/>
    </row>
    <row r="9" ht="16.5" customHeight="1" spans="1:9">
      <c r="A9" s="111">
        <v>3</v>
      </c>
      <c r="B9" s="10" t="s">
        <v>67</v>
      </c>
      <c r="C9" s="45" t="s">
        <v>68</v>
      </c>
      <c r="D9" s="22">
        <v>4998.37</v>
      </c>
      <c r="E9" s="22">
        <v>3032.37</v>
      </c>
      <c r="F9" s="22">
        <v>1966</v>
      </c>
      <c r="G9" s="22"/>
      <c r="H9" s="22"/>
      <c r="I9" s="22"/>
    </row>
    <row r="10" ht="16.5" customHeight="1" spans="1:9">
      <c r="A10" s="111">
        <v>4</v>
      </c>
      <c r="B10" s="10" t="s">
        <v>69</v>
      </c>
      <c r="C10" s="45" t="s">
        <v>70</v>
      </c>
      <c r="D10" s="22">
        <v>4998.37</v>
      </c>
      <c r="E10" s="22">
        <v>3032.37</v>
      </c>
      <c r="F10" s="22">
        <v>1966</v>
      </c>
      <c r="G10" s="22"/>
      <c r="H10" s="22"/>
      <c r="I10" s="22"/>
    </row>
    <row r="11" ht="16.5" customHeight="1" spans="1:9">
      <c r="A11" s="111">
        <v>5</v>
      </c>
      <c r="B11" s="10" t="s">
        <v>71</v>
      </c>
      <c r="C11" s="45" t="s">
        <v>72</v>
      </c>
      <c r="D11" s="22"/>
      <c r="E11" s="22"/>
      <c r="F11" s="22"/>
      <c r="G11" s="22"/>
      <c r="H11" s="22"/>
      <c r="I11" s="22"/>
    </row>
    <row r="12" ht="16.5" customHeight="1" spans="1:9">
      <c r="A12" s="111">
        <v>6</v>
      </c>
      <c r="B12" s="10" t="s">
        <v>73</v>
      </c>
      <c r="C12" s="45" t="s">
        <v>74</v>
      </c>
      <c r="D12" s="22"/>
      <c r="E12" s="22"/>
      <c r="F12" s="22"/>
      <c r="G12" s="22"/>
      <c r="H12" s="22"/>
      <c r="I12" s="22"/>
    </row>
    <row r="13" ht="16.5" customHeight="1" spans="1:9">
      <c r="A13" s="111">
        <v>7</v>
      </c>
      <c r="B13" s="10" t="s">
        <v>75</v>
      </c>
      <c r="C13" s="45" t="s">
        <v>76</v>
      </c>
      <c r="D13" s="22"/>
      <c r="E13" s="22"/>
      <c r="F13" s="22"/>
      <c r="G13" s="22"/>
      <c r="H13" s="22"/>
      <c r="I13" s="22"/>
    </row>
    <row r="14" ht="16.5" customHeight="1" spans="1:9">
      <c r="A14" s="111">
        <v>8</v>
      </c>
      <c r="B14" s="10" t="s">
        <v>77</v>
      </c>
      <c r="C14" s="45" t="s">
        <v>78</v>
      </c>
      <c r="D14" s="22"/>
      <c r="E14" s="22"/>
      <c r="F14" s="22"/>
      <c r="G14" s="22"/>
      <c r="H14" s="22"/>
      <c r="I14" s="22"/>
    </row>
    <row r="15" ht="16.5" customHeight="1" spans="1:9">
      <c r="A15" s="111">
        <v>9</v>
      </c>
      <c r="B15" s="10" t="s">
        <v>79</v>
      </c>
      <c r="C15" s="45" t="s">
        <v>80</v>
      </c>
      <c r="D15" s="22"/>
      <c r="E15" s="22"/>
      <c r="F15" s="22"/>
      <c r="G15" s="22"/>
      <c r="H15" s="22"/>
      <c r="I15" s="22"/>
    </row>
    <row r="16" ht="16.5" customHeight="1" spans="1:9">
      <c r="A16" s="111">
        <v>10</v>
      </c>
      <c r="B16" s="10" t="s">
        <v>81</v>
      </c>
      <c r="C16" s="45" t="s">
        <v>82</v>
      </c>
      <c r="D16" s="22">
        <v>447.33</v>
      </c>
      <c r="E16" s="22">
        <v>447.33</v>
      </c>
      <c r="F16" s="22"/>
      <c r="G16" s="22"/>
      <c r="H16" s="22"/>
      <c r="I16" s="22"/>
    </row>
    <row r="17" ht="16.5" customHeight="1" spans="1:9">
      <c r="A17" s="111">
        <v>11</v>
      </c>
      <c r="B17" s="10" t="s">
        <v>83</v>
      </c>
      <c r="C17" s="45" t="s">
        <v>84</v>
      </c>
      <c r="D17" s="22">
        <v>447.33</v>
      </c>
      <c r="E17" s="22">
        <v>447.33</v>
      </c>
      <c r="F17" s="22"/>
      <c r="G17" s="22"/>
      <c r="H17" s="22"/>
      <c r="I17" s="22"/>
    </row>
    <row r="18" ht="15" spans="1:9">
      <c r="A18" s="111">
        <v>12</v>
      </c>
      <c r="B18" s="10" t="s">
        <v>85</v>
      </c>
      <c r="C18" s="45" t="s">
        <v>86</v>
      </c>
      <c r="D18" s="22">
        <v>298.22</v>
      </c>
      <c r="E18" s="22">
        <v>298.22</v>
      </c>
      <c r="F18" s="22"/>
      <c r="G18" s="22"/>
      <c r="H18" s="22"/>
      <c r="I18" s="22"/>
    </row>
    <row r="19" ht="15" spans="1:9">
      <c r="A19" s="111">
        <v>13</v>
      </c>
      <c r="B19" s="10" t="s">
        <v>87</v>
      </c>
      <c r="C19" s="45" t="s">
        <v>88</v>
      </c>
      <c r="D19" s="22">
        <v>149.11</v>
      </c>
      <c r="E19" s="22">
        <v>149.11</v>
      </c>
      <c r="F19" s="22"/>
      <c r="G19" s="22"/>
      <c r="H19" s="22"/>
      <c r="I19" s="22"/>
    </row>
    <row r="20" ht="15" spans="1:9">
      <c r="A20" s="111">
        <v>14</v>
      </c>
      <c r="B20" s="10" t="s">
        <v>89</v>
      </c>
      <c r="C20" s="45" t="s">
        <v>90</v>
      </c>
      <c r="D20" s="22"/>
      <c r="E20" s="22"/>
      <c r="F20" s="22"/>
      <c r="G20" s="22"/>
      <c r="H20" s="22"/>
      <c r="I20" s="22"/>
    </row>
    <row r="21" ht="15" spans="1:9">
      <c r="A21" s="111">
        <v>15</v>
      </c>
      <c r="B21" s="10" t="s">
        <v>91</v>
      </c>
      <c r="C21" s="45" t="s">
        <v>92</v>
      </c>
      <c r="D21" s="22"/>
      <c r="E21" s="22"/>
      <c r="F21" s="22"/>
      <c r="G21" s="22"/>
      <c r="H21" s="22"/>
      <c r="I21" s="22"/>
    </row>
    <row r="22" ht="15" spans="1:9">
      <c r="A22" s="111">
        <v>16</v>
      </c>
      <c r="B22" s="10" t="s">
        <v>93</v>
      </c>
      <c r="C22" s="45" t="s">
        <v>94</v>
      </c>
      <c r="D22" s="22"/>
      <c r="E22" s="22"/>
      <c r="F22" s="22"/>
      <c r="G22" s="22"/>
      <c r="H22" s="22"/>
      <c r="I22" s="22"/>
    </row>
    <row r="23" ht="15" spans="1:9">
      <c r="A23" s="111">
        <v>17</v>
      </c>
      <c r="B23" s="10" t="s">
        <v>95</v>
      </c>
      <c r="C23" s="45" t="s">
        <v>96</v>
      </c>
      <c r="D23" s="22"/>
      <c r="E23" s="22"/>
      <c r="F23" s="112"/>
      <c r="G23" s="22"/>
      <c r="H23" s="22"/>
      <c r="I23" s="22"/>
    </row>
    <row r="24" ht="15" spans="1:9">
      <c r="A24" s="111">
        <v>18</v>
      </c>
      <c r="B24" s="10" t="s">
        <v>97</v>
      </c>
      <c r="C24" s="45" t="s">
        <v>98</v>
      </c>
      <c r="D24" s="22"/>
      <c r="E24" s="22"/>
      <c r="F24" s="22"/>
      <c r="G24" s="22"/>
      <c r="H24" s="22"/>
      <c r="I24" s="22"/>
    </row>
    <row r="25" ht="15" spans="1:9">
      <c r="A25" s="111">
        <v>19</v>
      </c>
      <c r="B25" s="10" t="s">
        <v>99</v>
      </c>
      <c r="C25" s="45" t="s">
        <v>100</v>
      </c>
      <c r="D25" s="22"/>
      <c r="E25" s="22"/>
      <c r="F25" s="22"/>
      <c r="G25" s="22"/>
      <c r="H25" s="22"/>
      <c r="I25" s="22"/>
    </row>
    <row r="26" ht="15" spans="1:9">
      <c r="A26" s="111">
        <v>20</v>
      </c>
      <c r="B26" s="10" t="s">
        <v>101</v>
      </c>
      <c r="C26" s="45" t="s">
        <v>102</v>
      </c>
      <c r="D26" s="22"/>
      <c r="E26" s="22"/>
      <c r="F26" s="22"/>
      <c r="G26" s="22"/>
      <c r="H26" s="22"/>
      <c r="I26" s="22"/>
    </row>
    <row r="27" ht="15" spans="1:9">
      <c r="A27" s="111">
        <v>21</v>
      </c>
      <c r="B27" s="10" t="s">
        <v>103</v>
      </c>
      <c r="C27" s="45" t="s">
        <v>104</v>
      </c>
      <c r="D27" s="22"/>
      <c r="E27" s="22"/>
      <c r="F27" s="22"/>
      <c r="G27" s="22"/>
      <c r="H27" s="22"/>
      <c r="I27" s="22"/>
    </row>
    <row r="28" ht="15" spans="1:9">
      <c r="A28" s="111">
        <v>22</v>
      </c>
      <c r="B28" s="10" t="s">
        <v>105</v>
      </c>
      <c r="C28" s="45" t="s">
        <v>106</v>
      </c>
      <c r="D28" s="22"/>
      <c r="E28" s="22"/>
      <c r="F28" s="22"/>
      <c r="G28" s="22"/>
      <c r="H28" s="22"/>
      <c r="I28" s="22"/>
    </row>
    <row r="29" ht="15" spans="1:9">
      <c r="A29" s="111">
        <v>23</v>
      </c>
      <c r="B29" s="10" t="s">
        <v>107</v>
      </c>
      <c r="C29" s="45" t="s">
        <v>106</v>
      </c>
      <c r="D29" s="22"/>
      <c r="E29" s="22"/>
      <c r="F29" s="22"/>
      <c r="G29" s="22"/>
      <c r="H29" s="22"/>
      <c r="I29" s="22"/>
    </row>
    <row r="30" ht="15" spans="1:9">
      <c r="A30" s="111">
        <v>24</v>
      </c>
      <c r="B30" s="10" t="s">
        <v>108</v>
      </c>
      <c r="C30" s="45" t="s">
        <v>109</v>
      </c>
      <c r="D30" s="22"/>
      <c r="E30" s="22"/>
      <c r="F30" s="22"/>
      <c r="G30" s="22"/>
      <c r="H30" s="22"/>
      <c r="I30" s="22"/>
    </row>
    <row r="31" ht="15" spans="1:9">
      <c r="A31" s="111">
        <v>25</v>
      </c>
      <c r="B31" s="10" t="s">
        <v>110</v>
      </c>
      <c r="C31" s="45" t="s">
        <v>111</v>
      </c>
      <c r="D31" s="22"/>
      <c r="E31" s="22"/>
      <c r="F31" s="22"/>
      <c r="G31" s="22"/>
      <c r="H31" s="22"/>
      <c r="I31" s="22"/>
    </row>
    <row r="32" ht="15" spans="1:9">
      <c r="A32" s="111">
        <v>26</v>
      </c>
      <c r="B32" s="10" t="s">
        <v>112</v>
      </c>
      <c r="C32" s="45" t="s">
        <v>113</v>
      </c>
      <c r="D32" s="22"/>
      <c r="E32" s="22"/>
      <c r="F32" s="22"/>
      <c r="G32" s="22"/>
      <c r="H32" s="22"/>
      <c r="I32" s="22"/>
    </row>
    <row r="33" ht="15" spans="1:9">
      <c r="A33" s="111">
        <v>27</v>
      </c>
      <c r="B33" s="10" t="s">
        <v>114</v>
      </c>
      <c r="C33" s="45" t="s">
        <v>115</v>
      </c>
      <c r="D33" s="22"/>
      <c r="E33" s="22"/>
      <c r="F33" s="22"/>
      <c r="G33" s="22"/>
      <c r="H33" s="22"/>
      <c r="I33" s="22"/>
    </row>
    <row r="34" ht="15" spans="1:9">
      <c r="A34" s="111">
        <v>28</v>
      </c>
      <c r="B34" s="10" t="s">
        <v>116</v>
      </c>
      <c r="C34" s="45" t="s">
        <v>117</v>
      </c>
      <c r="D34" s="22"/>
      <c r="E34" s="22"/>
      <c r="F34" s="22"/>
      <c r="G34" s="22"/>
      <c r="H34" s="22"/>
      <c r="I34" s="22"/>
    </row>
    <row r="35" ht="15" spans="1:9">
      <c r="A35" s="111">
        <v>29</v>
      </c>
      <c r="B35" s="10" t="s">
        <v>118</v>
      </c>
      <c r="C35" s="45" t="s">
        <v>119</v>
      </c>
      <c r="D35" s="22"/>
      <c r="E35" s="22"/>
      <c r="F35" s="22"/>
      <c r="G35" s="22"/>
      <c r="H35" s="22"/>
      <c r="I35" s="22"/>
    </row>
    <row r="36" ht="15" spans="1:9">
      <c r="A36" s="111">
        <v>30</v>
      </c>
      <c r="B36" s="10" t="s">
        <v>120</v>
      </c>
      <c r="C36" s="45" t="s">
        <v>121</v>
      </c>
      <c r="D36" s="22"/>
      <c r="E36" s="22"/>
      <c r="F36" s="22"/>
      <c r="G36" s="22"/>
      <c r="H36" s="22"/>
      <c r="I36" s="22"/>
    </row>
    <row r="37" ht="15" spans="1:9">
      <c r="A37" s="111">
        <v>31</v>
      </c>
      <c r="B37" s="10" t="s">
        <v>122</v>
      </c>
      <c r="C37" s="45" t="s">
        <v>121</v>
      </c>
      <c r="D37" s="22"/>
      <c r="E37" s="22"/>
      <c r="F37" s="22"/>
      <c r="G37" s="22"/>
      <c r="H37" s="22"/>
      <c r="I37" s="22"/>
    </row>
    <row r="38" ht="15" spans="1:9">
      <c r="A38" s="111">
        <v>32</v>
      </c>
      <c r="B38" s="10" t="s">
        <v>123</v>
      </c>
      <c r="C38" s="45" t="s">
        <v>124</v>
      </c>
      <c r="D38" s="22">
        <v>323.7</v>
      </c>
      <c r="E38" s="22">
        <v>323.7</v>
      </c>
      <c r="F38" s="22"/>
      <c r="G38" s="22"/>
      <c r="H38" s="22"/>
      <c r="I38" s="22"/>
    </row>
    <row r="39" ht="15" spans="1:9">
      <c r="A39" s="111">
        <v>33</v>
      </c>
      <c r="B39" s="10" t="s">
        <v>125</v>
      </c>
      <c r="C39" s="45" t="s">
        <v>126</v>
      </c>
      <c r="D39" s="22">
        <v>323.7</v>
      </c>
      <c r="E39" s="22">
        <v>323.7</v>
      </c>
      <c r="F39" s="22"/>
      <c r="G39" s="22"/>
      <c r="H39" s="22"/>
      <c r="I39" s="22"/>
    </row>
    <row r="40" ht="15" spans="1:9">
      <c r="A40" s="111">
        <v>34</v>
      </c>
      <c r="B40" s="10" t="s">
        <v>127</v>
      </c>
      <c r="C40" s="45" t="s">
        <v>128</v>
      </c>
      <c r="D40" s="22">
        <v>323.7</v>
      </c>
      <c r="E40" s="22">
        <v>323.7</v>
      </c>
      <c r="F40" s="22"/>
      <c r="G40" s="22"/>
      <c r="H40" s="22"/>
      <c r="I40" s="22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scale="75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C18" sqref="C18"/>
    </sheetView>
  </sheetViews>
  <sheetFormatPr defaultColWidth="9" defaultRowHeight="11.25" outlineLevelCol="3"/>
  <cols>
    <col min="1" max="1" width="45.7777777777778" customWidth="1"/>
    <col min="2" max="2" width="30.7777777777778" customWidth="1"/>
    <col min="3" max="3" width="45.7777777777778" customWidth="1"/>
    <col min="4" max="4" width="30.7777777777778" customWidth="1"/>
  </cols>
  <sheetData>
    <row r="1" ht="12" customHeight="1" spans="1:4">
      <c r="A1" s="70" t="s">
        <v>137</v>
      </c>
      <c r="B1" s="71"/>
      <c r="C1" s="72"/>
      <c r="D1" s="71"/>
    </row>
    <row r="2" ht="31.5" customHeight="1" spans="1:4">
      <c r="A2" s="73" t="s">
        <v>9</v>
      </c>
      <c r="B2" s="73"/>
      <c r="C2" s="73"/>
      <c r="D2" s="73"/>
    </row>
    <row r="3" ht="23.25" customHeight="1" spans="1:4">
      <c r="A3" s="74" t="s">
        <v>23</v>
      </c>
      <c r="B3" s="75"/>
      <c r="C3" s="76" t="s">
        <v>24</v>
      </c>
      <c r="D3" s="76" t="s">
        <v>25</v>
      </c>
    </row>
    <row r="4" s="68" customFormat="1" ht="20.15" customHeight="1" spans="1:4">
      <c r="A4" s="77" t="s">
        <v>26</v>
      </c>
      <c r="B4" s="78"/>
      <c r="C4" s="77" t="s">
        <v>27</v>
      </c>
      <c r="D4" s="78"/>
    </row>
    <row r="5" s="68" customFormat="1" ht="20.15" customHeight="1" spans="1:4">
      <c r="A5" s="79" t="s">
        <v>28</v>
      </c>
      <c r="B5" s="80" t="s">
        <v>29</v>
      </c>
      <c r="C5" s="79" t="s">
        <v>28</v>
      </c>
      <c r="D5" s="80" t="s">
        <v>29</v>
      </c>
    </row>
    <row r="6" s="69" customFormat="1" ht="20.15" customHeight="1" spans="1:4">
      <c r="A6" s="81" t="s">
        <v>30</v>
      </c>
      <c r="B6" s="82">
        <v>5769.4</v>
      </c>
      <c r="C6" s="83" t="s">
        <v>31</v>
      </c>
      <c r="D6" s="84">
        <v>3516.9</v>
      </c>
    </row>
    <row r="7" s="69" customFormat="1" ht="20.15" customHeight="1" spans="1:4">
      <c r="A7" s="85" t="s">
        <v>32</v>
      </c>
      <c r="B7" s="86"/>
      <c r="C7" s="83" t="s">
        <v>33</v>
      </c>
      <c r="D7" s="84">
        <v>286.5</v>
      </c>
    </row>
    <row r="8" s="69" customFormat="1" ht="20.15" customHeight="1" spans="1:4">
      <c r="A8" s="81" t="s">
        <v>34</v>
      </c>
      <c r="B8" s="86">
        <v>0</v>
      </c>
      <c r="C8" s="83" t="s">
        <v>35</v>
      </c>
      <c r="D8" s="87">
        <v>1966</v>
      </c>
    </row>
    <row r="9" s="69" customFormat="1" ht="20.15" customHeight="1" spans="1:4">
      <c r="A9" s="88"/>
      <c r="B9" s="86"/>
      <c r="C9" s="89" t="s">
        <v>37</v>
      </c>
      <c r="D9" s="84">
        <v>1966</v>
      </c>
    </row>
    <row r="10" s="69" customFormat="1" ht="20.15" customHeight="1" spans="1:4">
      <c r="A10" s="88"/>
      <c r="B10" s="86"/>
      <c r="C10" s="89"/>
      <c r="D10" s="84"/>
    </row>
    <row r="11" s="69" customFormat="1" ht="20.15" customHeight="1" spans="1:4">
      <c r="A11" s="90"/>
      <c r="B11" s="86"/>
      <c r="C11" s="89"/>
      <c r="D11" s="84"/>
    </row>
    <row r="12" s="69" customFormat="1" ht="20.15" customHeight="1" spans="1:4">
      <c r="A12" s="88"/>
      <c r="B12" s="86">
        <f>SUM(B13:B14)</f>
        <v>0</v>
      </c>
      <c r="C12" s="89"/>
      <c r="D12" s="84"/>
    </row>
    <row r="13" s="69" customFormat="1" ht="20.15" customHeight="1" spans="1:4">
      <c r="A13" s="90"/>
      <c r="B13" s="86"/>
      <c r="C13" s="89"/>
      <c r="D13" s="84"/>
    </row>
    <row r="14" s="69" customFormat="1" ht="20.15" customHeight="1" spans="1:4">
      <c r="A14" s="88"/>
      <c r="B14" s="86"/>
      <c r="C14" s="89"/>
      <c r="D14" s="84"/>
    </row>
    <row r="15" s="69" customFormat="1" ht="20.15" customHeight="1" spans="1:4">
      <c r="A15" s="88"/>
      <c r="B15" s="86"/>
      <c r="C15" s="89"/>
      <c r="D15" s="84"/>
    </row>
    <row r="16" s="69" customFormat="1" ht="20.15" customHeight="1" spans="1:4">
      <c r="A16" s="88"/>
      <c r="B16" s="86"/>
      <c r="C16" s="89"/>
      <c r="D16" s="84"/>
    </row>
    <row r="17" s="69" customFormat="1" ht="20.15" customHeight="1" spans="1:4">
      <c r="A17" s="88"/>
      <c r="B17" s="86"/>
      <c r="C17" s="89"/>
      <c r="D17" s="84"/>
    </row>
    <row r="18" s="69" customFormat="1" ht="20.15" customHeight="1" spans="1:4">
      <c r="A18" s="88"/>
      <c r="B18" s="86"/>
      <c r="C18" s="89"/>
      <c r="D18" s="84"/>
    </row>
    <row r="19" s="69" customFormat="1" ht="20.15" customHeight="1" spans="1:4">
      <c r="A19" s="88"/>
      <c r="B19" s="86"/>
      <c r="C19" s="89"/>
      <c r="D19" s="84"/>
    </row>
    <row r="20" s="69" customFormat="1" ht="18.75" customHeight="1" spans="1:4">
      <c r="A20" s="88"/>
      <c r="B20" s="86"/>
      <c r="C20" s="91"/>
      <c r="D20" s="84"/>
    </row>
    <row r="21" s="69" customFormat="1" ht="20.15" customHeight="1" spans="1:4">
      <c r="A21" s="88"/>
      <c r="B21" s="86"/>
      <c r="C21" s="83"/>
      <c r="D21" s="84"/>
    </row>
    <row r="22" s="69" customFormat="1" ht="20.15" customHeight="1" spans="1:4">
      <c r="A22" s="88"/>
      <c r="B22" s="86"/>
      <c r="C22" s="92"/>
      <c r="D22" s="84"/>
    </row>
    <row r="23" s="69" customFormat="1" ht="20.15" customHeight="1" spans="1:4">
      <c r="A23" s="88"/>
      <c r="B23" s="86"/>
      <c r="C23" s="93" t="s">
        <v>43</v>
      </c>
      <c r="D23" s="84"/>
    </row>
    <row r="24" s="69" customFormat="1" ht="20.15" customHeight="1" spans="1:4">
      <c r="A24" s="90"/>
      <c r="B24" s="86"/>
      <c r="C24" s="94"/>
      <c r="D24" s="84"/>
    </row>
    <row r="25" s="69" customFormat="1" ht="20.15" customHeight="1" spans="1:4">
      <c r="A25" s="88"/>
      <c r="B25" s="86"/>
      <c r="C25" s="95"/>
      <c r="D25" s="96"/>
    </row>
    <row r="26" s="69" customFormat="1" ht="20.15" customHeight="1" spans="1:4">
      <c r="A26" s="90"/>
      <c r="B26" s="86"/>
      <c r="C26" s="89"/>
      <c r="D26" s="96"/>
    </row>
    <row r="27" s="69" customFormat="1" ht="20.15" customHeight="1" spans="1:4">
      <c r="A27" s="97"/>
      <c r="B27" s="86"/>
      <c r="C27" s="98"/>
      <c r="D27" s="96"/>
    </row>
    <row r="28" s="68" customFormat="1" ht="20.15" customHeight="1" spans="1:4">
      <c r="A28" s="97"/>
      <c r="B28" s="99"/>
      <c r="C28" s="92"/>
      <c r="D28" s="96"/>
    </row>
    <row r="29" s="69" customFormat="1" ht="20.15" customHeight="1" spans="1:4">
      <c r="A29" s="79" t="s">
        <v>45</v>
      </c>
      <c r="B29" s="86">
        <f>+B6+B12+B15+B16+B17+B18+B19+B20+B21+B22+B7</f>
        <v>5769.4</v>
      </c>
      <c r="C29" s="79" t="s">
        <v>46</v>
      </c>
      <c r="D29" s="84">
        <f>+D6+D7+D23+D8</f>
        <v>5769.4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6" topLeftCell="A7" activePane="bottomLeft" state="frozen"/>
      <selection/>
      <selection pane="bottomLeft" activeCell="I18" sqref="I18"/>
    </sheetView>
  </sheetViews>
  <sheetFormatPr defaultColWidth="11.7777777777778" defaultRowHeight="13.5"/>
  <cols>
    <col min="1" max="1" width="9.44444444444444" style="25" customWidth="1"/>
    <col min="2" max="2" width="17.7777777777778" style="25" customWidth="1"/>
    <col min="3" max="3" width="35" style="25" customWidth="1"/>
    <col min="4" max="4" width="17.7777777777778" style="25" customWidth="1"/>
    <col min="5" max="8" width="20" style="25" customWidth="1"/>
    <col min="9" max="16384" width="11.7777777777778" style="25"/>
  </cols>
  <sheetData>
    <row r="1" spans="1:8">
      <c r="A1" s="2" t="s">
        <v>138</v>
      </c>
      <c r="B1" s="2"/>
      <c r="C1" s="2"/>
      <c r="D1" s="2"/>
      <c r="E1" s="2"/>
      <c r="F1" s="2"/>
      <c r="G1" s="2"/>
      <c r="H1" s="2"/>
    </row>
    <row r="2" ht="36.75" customHeight="1" spans="1:8">
      <c r="A2" s="5" t="s">
        <v>11</v>
      </c>
      <c r="B2" s="5" t="s">
        <v>48</v>
      </c>
      <c r="C2" s="5" t="s">
        <v>48</v>
      </c>
      <c r="D2" s="5" t="s">
        <v>48</v>
      </c>
      <c r="E2" s="5" t="s">
        <v>48</v>
      </c>
      <c r="F2" s="5" t="s">
        <v>48</v>
      </c>
      <c r="G2" s="5" t="s">
        <v>48</v>
      </c>
      <c r="H2" s="5" t="s">
        <v>48</v>
      </c>
    </row>
    <row r="3" ht="18" customHeight="1" spans="1:8">
      <c r="A3" s="6" t="s">
        <v>23</v>
      </c>
      <c r="B3" s="7" t="s">
        <v>48</v>
      </c>
      <c r="C3" s="7" t="s">
        <v>48</v>
      </c>
      <c r="D3" s="7" t="s">
        <v>48</v>
      </c>
      <c r="E3" s="7" t="s">
        <v>48</v>
      </c>
      <c r="F3" s="23" t="s">
        <v>24</v>
      </c>
      <c r="G3" s="23" t="s">
        <v>48</v>
      </c>
      <c r="H3" s="23" t="s">
        <v>25</v>
      </c>
    </row>
    <row r="4" ht="18" customHeight="1" spans="1:8">
      <c r="A4" s="26" t="s">
        <v>49</v>
      </c>
      <c r="B4" s="26" t="s">
        <v>130</v>
      </c>
      <c r="C4" s="26" t="s">
        <v>48</v>
      </c>
      <c r="D4" s="26" t="s">
        <v>51</v>
      </c>
      <c r="E4" s="26" t="s">
        <v>132</v>
      </c>
      <c r="F4" s="26" t="s">
        <v>48</v>
      </c>
      <c r="G4" s="26" t="s">
        <v>48</v>
      </c>
      <c r="H4" s="26" t="s">
        <v>133</v>
      </c>
    </row>
    <row r="5" ht="18" customHeight="1" spans="1:8">
      <c r="A5" s="26" t="s">
        <v>48</v>
      </c>
      <c r="B5" s="26" t="s">
        <v>54</v>
      </c>
      <c r="C5" s="26" t="s">
        <v>55</v>
      </c>
      <c r="D5" s="26" t="s">
        <v>48</v>
      </c>
      <c r="E5" s="26" t="s">
        <v>56</v>
      </c>
      <c r="F5" s="26" t="s">
        <v>139</v>
      </c>
      <c r="G5" s="26" t="s">
        <v>140</v>
      </c>
      <c r="H5" s="26" t="s">
        <v>48</v>
      </c>
    </row>
    <row r="6" ht="18" customHeight="1" spans="1:8">
      <c r="A6" s="26" t="s">
        <v>64</v>
      </c>
      <c r="B6" s="26">
        <v>1</v>
      </c>
      <c r="C6" s="26">
        <v>2</v>
      </c>
      <c r="D6" s="26">
        <v>3</v>
      </c>
      <c r="E6" s="26">
        <v>4</v>
      </c>
      <c r="F6" s="26">
        <v>5</v>
      </c>
      <c r="G6" s="26">
        <v>6</v>
      </c>
      <c r="H6" s="26">
        <v>7</v>
      </c>
    </row>
    <row r="7" ht="16.5" customHeight="1" spans="1:8">
      <c r="A7" s="44">
        <v>1</v>
      </c>
      <c r="B7" s="10"/>
      <c r="C7" s="10" t="s">
        <v>51</v>
      </c>
      <c r="D7" s="22">
        <f>D8+D16+D34</f>
        <v>5769.4</v>
      </c>
      <c r="E7" s="22">
        <f t="shared" ref="E7:H7" si="0">E8+E16+E34</f>
        <v>3803.4</v>
      </c>
      <c r="F7" s="22">
        <f t="shared" si="0"/>
        <v>3516.9</v>
      </c>
      <c r="G7" s="22">
        <f t="shared" si="0"/>
        <v>286.5</v>
      </c>
      <c r="H7" s="22">
        <f t="shared" si="0"/>
        <v>1966</v>
      </c>
    </row>
    <row r="8" ht="16.5" customHeight="1" spans="1:9">
      <c r="A8" s="44">
        <v>2</v>
      </c>
      <c r="B8" s="10" t="s">
        <v>65</v>
      </c>
      <c r="C8" s="10" t="s">
        <v>66</v>
      </c>
      <c r="D8" s="66">
        <f>E8+H8</f>
        <v>4998.37</v>
      </c>
      <c r="E8" s="66">
        <f>F8+G8</f>
        <v>3032.37</v>
      </c>
      <c r="F8" s="66">
        <v>2745.87</v>
      </c>
      <c r="G8" s="66">
        <v>286.5</v>
      </c>
      <c r="H8" s="66">
        <v>1966</v>
      </c>
      <c r="I8" s="67"/>
    </row>
    <row r="9" ht="16.5" customHeight="1" spans="1:9">
      <c r="A9" s="44">
        <v>3</v>
      </c>
      <c r="B9" s="10" t="s">
        <v>67</v>
      </c>
      <c r="C9" s="10" t="s">
        <v>68</v>
      </c>
      <c r="D9" s="66">
        <f t="shared" ref="D9:D36" si="1">E9+H9</f>
        <v>4998.37</v>
      </c>
      <c r="E9" s="66">
        <f t="shared" ref="E9:E10" si="2">F9+G9</f>
        <v>3032.37</v>
      </c>
      <c r="F9" s="66">
        <v>2745.87</v>
      </c>
      <c r="G9" s="66">
        <v>286.5</v>
      </c>
      <c r="H9" s="66">
        <v>1966</v>
      </c>
      <c r="I9" s="67"/>
    </row>
    <row r="10" ht="16.5" customHeight="1" spans="1:9">
      <c r="A10" s="44">
        <v>4</v>
      </c>
      <c r="B10" s="10" t="s">
        <v>69</v>
      </c>
      <c r="C10" s="10" t="s">
        <v>70</v>
      </c>
      <c r="D10" s="66">
        <f t="shared" si="1"/>
        <v>4998.37</v>
      </c>
      <c r="E10" s="66">
        <f t="shared" si="2"/>
        <v>3032.37</v>
      </c>
      <c r="F10" s="66">
        <v>2745.87</v>
      </c>
      <c r="G10" s="66">
        <v>286.5</v>
      </c>
      <c r="H10" s="66">
        <v>1966</v>
      </c>
      <c r="I10" s="67"/>
    </row>
    <row r="11" ht="16.5" customHeight="1" spans="1:9">
      <c r="A11" s="44">
        <v>5</v>
      </c>
      <c r="B11" s="10" t="s">
        <v>71</v>
      </c>
      <c r="C11" s="10" t="s">
        <v>72</v>
      </c>
      <c r="D11" s="66">
        <f t="shared" si="1"/>
        <v>0</v>
      </c>
      <c r="E11" s="66"/>
      <c r="F11" s="66"/>
      <c r="G11" s="22"/>
      <c r="H11" s="22"/>
      <c r="I11" s="67"/>
    </row>
    <row r="12" ht="16.5" customHeight="1" spans="1:9">
      <c r="A12" s="44">
        <v>6</v>
      </c>
      <c r="B12" s="10" t="s">
        <v>73</v>
      </c>
      <c r="C12" s="10" t="s">
        <v>74</v>
      </c>
      <c r="D12" s="66">
        <f t="shared" si="1"/>
        <v>0</v>
      </c>
      <c r="E12" s="66"/>
      <c r="F12" s="66"/>
      <c r="G12" s="22"/>
      <c r="H12" s="22"/>
      <c r="I12" s="67"/>
    </row>
    <row r="13" ht="16.5" customHeight="1" spans="1:9">
      <c r="A13" s="44">
        <v>7</v>
      </c>
      <c r="B13" s="10" t="s">
        <v>75</v>
      </c>
      <c r="C13" s="10" t="s">
        <v>76</v>
      </c>
      <c r="D13" s="66">
        <f t="shared" si="1"/>
        <v>0</v>
      </c>
      <c r="E13" s="66"/>
      <c r="F13" s="66"/>
      <c r="G13" s="22"/>
      <c r="H13" s="22"/>
      <c r="I13" s="67"/>
    </row>
    <row r="14" ht="16.5" customHeight="1" spans="1:9">
      <c r="A14" s="44">
        <v>8</v>
      </c>
      <c r="B14" s="10" t="s">
        <v>77</v>
      </c>
      <c r="C14" s="10" t="s">
        <v>78</v>
      </c>
      <c r="D14" s="66">
        <f t="shared" si="1"/>
        <v>0</v>
      </c>
      <c r="E14" s="66"/>
      <c r="F14" s="66"/>
      <c r="G14" s="22"/>
      <c r="H14" s="22"/>
      <c r="I14" s="67"/>
    </row>
    <row r="15" ht="16.5" customHeight="1" spans="1:9">
      <c r="A15" s="44">
        <v>9</v>
      </c>
      <c r="B15" s="10" t="s">
        <v>79</v>
      </c>
      <c r="C15" s="10" t="s">
        <v>80</v>
      </c>
      <c r="D15" s="66">
        <f t="shared" si="1"/>
        <v>0</v>
      </c>
      <c r="E15" s="66"/>
      <c r="F15" s="66"/>
      <c r="G15" s="22"/>
      <c r="H15" s="22"/>
      <c r="I15" s="67"/>
    </row>
    <row r="16" ht="16.5" customHeight="1" spans="1:9">
      <c r="A16" s="44">
        <v>10</v>
      </c>
      <c r="B16" s="10" t="s">
        <v>81</v>
      </c>
      <c r="C16" s="10" t="s">
        <v>82</v>
      </c>
      <c r="D16" s="66">
        <f t="shared" si="1"/>
        <v>447.33</v>
      </c>
      <c r="E16" s="66">
        <f>E17</f>
        <v>447.33</v>
      </c>
      <c r="F16" s="66">
        <f>F17</f>
        <v>447.33</v>
      </c>
      <c r="G16" s="22"/>
      <c r="H16" s="22"/>
      <c r="I16" s="67"/>
    </row>
    <row r="17" ht="16.5" customHeight="1" spans="1:9">
      <c r="A17" s="44">
        <v>11</v>
      </c>
      <c r="B17" s="10" t="s">
        <v>83</v>
      </c>
      <c r="C17" s="10" t="s">
        <v>84</v>
      </c>
      <c r="D17" s="66">
        <f t="shared" si="1"/>
        <v>447.33</v>
      </c>
      <c r="E17" s="66">
        <f>F17</f>
        <v>447.33</v>
      </c>
      <c r="F17" s="66">
        <f>F18+F19</f>
        <v>447.33</v>
      </c>
      <c r="G17" s="22"/>
      <c r="H17" s="22"/>
      <c r="I17" s="67"/>
    </row>
    <row r="18" ht="15" spans="1:9">
      <c r="A18" s="44">
        <v>12</v>
      </c>
      <c r="B18" s="10" t="s">
        <v>85</v>
      </c>
      <c r="C18" s="10" t="s">
        <v>86</v>
      </c>
      <c r="D18" s="66">
        <f t="shared" si="1"/>
        <v>298.22</v>
      </c>
      <c r="E18" s="66">
        <f>F18</f>
        <v>298.22</v>
      </c>
      <c r="F18" s="66">
        <v>298.22</v>
      </c>
      <c r="G18" s="22"/>
      <c r="H18" s="22"/>
      <c r="I18" s="67"/>
    </row>
    <row r="19" ht="15" spans="1:9">
      <c r="A19" s="44">
        <v>13</v>
      </c>
      <c r="B19" s="10" t="s">
        <v>87</v>
      </c>
      <c r="C19" s="10" t="s">
        <v>88</v>
      </c>
      <c r="D19" s="66">
        <f t="shared" si="1"/>
        <v>149.11</v>
      </c>
      <c r="E19" s="66">
        <f>F19</f>
        <v>149.11</v>
      </c>
      <c r="F19" s="66">
        <v>149.11</v>
      </c>
      <c r="G19" s="22"/>
      <c r="H19" s="22"/>
      <c r="I19" s="67"/>
    </row>
    <row r="20" ht="15" spans="1:9">
      <c r="A20" s="44">
        <v>14</v>
      </c>
      <c r="B20" s="10" t="s">
        <v>89</v>
      </c>
      <c r="C20" s="10" t="s">
        <v>90</v>
      </c>
      <c r="D20" s="66">
        <f t="shared" si="1"/>
        <v>0</v>
      </c>
      <c r="E20" s="66"/>
      <c r="F20" s="66"/>
      <c r="G20" s="22"/>
      <c r="H20" s="22"/>
      <c r="I20" s="67"/>
    </row>
    <row r="21" ht="15" spans="1:9">
      <c r="A21" s="44">
        <v>15</v>
      </c>
      <c r="B21" s="10" t="s">
        <v>91</v>
      </c>
      <c r="C21" s="10" t="s">
        <v>92</v>
      </c>
      <c r="D21" s="66">
        <f t="shared" si="1"/>
        <v>0</v>
      </c>
      <c r="E21" s="66"/>
      <c r="F21" s="66"/>
      <c r="G21" s="22"/>
      <c r="H21" s="22"/>
      <c r="I21" s="67"/>
    </row>
    <row r="22" ht="15" spans="1:9">
      <c r="A22" s="44">
        <v>16</v>
      </c>
      <c r="B22" s="10" t="s">
        <v>93</v>
      </c>
      <c r="C22" s="10" t="s">
        <v>94</v>
      </c>
      <c r="D22" s="66">
        <f t="shared" si="1"/>
        <v>0</v>
      </c>
      <c r="E22" s="66"/>
      <c r="F22" s="66"/>
      <c r="G22" s="22"/>
      <c r="H22" s="22"/>
      <c r="I22" s="67"/>
    </row>
    <row r="23" ht="15" spans="1:9">
      <c r="A23" s="44">
        <v>17</v>
      </c>
      <c r="B23" s="10" t="s">
        <v>95</v>
      </c>
      <c r="C23" s="10" t="s">
        <v>96</v>
      </c>
      <c r="D23" s="66">
        <f t="shared" si="1"/>
        <v>0</v>
      </c>
      <c r="E23" s="66"/>
      <c r="F23" s="66"/>
      <c r="G23" s="22"/>
      <c r="H23" s="22"/>
      <c r="I23" s="67"/>
    </row>
    <row r="24" ht="15" spans="1:9">
      <c r="A24" s="44">
        <v>18</v>
      </c>
      <c r="B24" s="10" t="s">
        <v>105</v>
      </c>
      <c r="C24" s="10" t="s">
        <v>106</v>
      </c>
      <c r="D24" s="66">
        <f t="shared" si="1"/>
        <v>0</v>
      </c>
      <c r="E24" s="66"/>
      <c r="F24" s="66"/>
      <c r="G24" s="22"/>
      <c r="H24" s="22"/>
      <c r="I24" s="67"/>
    </row>
    <row r="25" ht="15" spans="1:9">
      <c r="A25" s="44">
        <v>19</v>
      </c>
      <c r="B25" s="10" t="s">
        <v>107</v>
      </c>
      <c r="C25" s="10" t="s">
        <v>106</v>
      </c>
      <c r="D25" s="66">
        <f t="shared" si="1"/>
        <v>0</v>
      </c>
      <c r="E25" s="66"/>
      <c r="F25" s="66"/>
      <c r="G25" s="22"/>
      <c r="H25" s="22"/>
      <c r="I25" s="67"/>
    </row>
    <row r="26" ht="15" spans="1:9">
      <c r="A26" s="44">
        <v>20</v>
      </c>
      <c r="B26" s="10" t="s">
        <v>108</v>
      </c>
      <c r="C26" s="10" t="s">
        <v>109</v>
      </c>
      <c r="D26" s="66">
        <f t="shared" si="1"/>
        <v>0</v>
      </c>
      <c r="E26" s="66"/>
      <c r="F26" s="66"/>
      <c r="G26" s="22"/>
      <c r="H26" s="22"/>
      <c r="I26" s="67"/>
    </row>
    <row r="27" ht="15" spans="1:9">
      <c r="A27" s="44">
        <v>21</v>
      </c>
      <c r="B27" s="10" t="s">
        <v>110</v>
      </c>
      <c r="C27" s="10" t="s">
        <v>111</v>
      </c>
      <c r="D27" s="66">
        <f t="shared" si="1"/>
        <v>0</v>
      </c>
      <c r="E27" s="66"/>
      <c r="F27" s="66"/>
      <c r="G27" s="22"/>
      <c r="H27" s="22"/>
      <c r="I27" s="67"/>
    </row>
    <row r="28" ht="15" spans="1:9">
      <c r="A28" s="44">
        <v>22</v>
      </c>
      <c r="B28" s="10" t="s">
        <v>112</v>
      </c>
      <c r="C28" s="10" t="s">
        <v>113</v>
      </c>
      <c r="D28" s="66">
        <f t="shared" si="1"/>
        <v>0</v>
      </c>
      <c r="E28" s="66"/>
      <c r="F28" s="66"/>
      <c r="G28" s="22"/>
      <c r="H28" s="22"/>
      <c r="I28" s="67"/>
    </row>
    <row r="29" ht="15" spans="1:9">
      <c r="A29" s="44">
        <v>23</v>
      </c>
      <c r="B29" s="10" t="s">
        <v>114</v>
      </c>
      <c r="C29" s="10" t="s">
        <v>115</v>
      </c>
      <c r="D29" s="66">
        <f t="shared" si="1"/>
        <v>0</v>
      </c>
      <c r="E29" s="66"/>
      <c r="F29" s="66"/>
      <c r="G29" s="22"/>
      <c r="H29" s="22"/>
      <c r="I29" s="67"/>
    </row>
    <row r="30" ht="15" spans="1:9">
      <c r="A30" s="44">
        <v>24</v>
      </c>
      <c r="B30" s="10" t="s">
        <v>116</v>
      </c>
      <c r="C30" s="10" t="s">
        <v>117</v>
      </c>
      <c r="D30" s="66">
        <f t="shared" si="1"/>
        <v>0</v>
      </c>
      <c r="E30" s="66"/>
      <c r="F30" s="66"/>
      <c r="G30" s="22"/>
      <c r="H30" s="22"/>
      <c r="I30" s="67"/>
    </row>
    <row r="31" ht="15" spans="1:9">
      <c r="A31" s="44">
        <v>25</v>
      </c>
      <c r="B31" s="10" t="s">
        <v>118</v>
      </c>
      <c r="C31" s="10" t="s">
        <v>119</v>
      </c>
      <c r="D31" s="66">
        <f t="shared" si="1"/>
        <v>0</v>
      </c>
      <c r="E31" s="66"/>
      <c r="F31" s="66"/>
      <c r="G31" s="22"/>
      <c r="H31" s="22"/>
      <c r="I31" s="67"/>
    </row>
    <row r="32" ht="15" spans="1:9">
      <c r="A32" s="44">
        <v>26</v>
      </c>
      <c r="B32" s="10" t="s">
        <v>120</v>
      </c>
      <c r="C32" s="10" t="s">
        <v>121</v>
      </c>
      <c r="D32" s="66">
        <f t="shared" si="1"/>
        <v>0</v>
      </c>
      <c r="E32" s="66"/>
      <c r="F32" s="66"/>
      <c r="G32" s="22"/>
      <c r="H32" s="22"/>
      <c r="I32" s="67"/>
    </row>
    <row r="33" ht="15" spans="1:9">
      <c r="A33" s="44">
        <v>27</v>
      </c>
      <c r="B33" s="10" t="s">
        <v>122</v>
      </c>
      <c r="C33" s="10" t="s">
        <v>121</v>
      </c>
      <c r="D33" s="66">
        <f t="shared" si="1"/>
        <v>0</v>
      </c>
      <c r="E33" s="66"/>
      <c r="F33" s="66"/>
      <c r="G33" s="22"/>
      <c r="H33" s="22"/>
      <c r="I33" s="67"/>
    </row>
    <row r="34" ht="15" spans="1:9">
      <c r="A34" s="44">
        <v>28</v>
      </c>
      <c r="B34" s="10" t="s">
        <v>123</v>
      </c>
      <c r="C34" s="10" t="s">
        <v>124</v>
      </c>
      <c r="D34" s="66">
        <f t="shared" si="1"/>
        <v>323.7</v>
      </c>
      <c r="E34" s="66">
        <v>323.7</v>
      </c>
      <c r="F34" s="66">
        <v>323.7</v>
      </c>
      <c r="G34" s="22"/>
      <c r="H34" s="22"/>
      <c r="I34" s="67"/>
    </row>
    <row r="35" ht="15" spans="1:8">
      <c r="A35" s="44">
        <v>29</v>
      </c>
      <c r="B35" s="10" t="s">
        <v>125</v>
      </c>
      <c r="C35" s="10" t="s">
        <v>126</v>
      </c>
      <c r="D35" s="66">
        <f t="shared" si="1"/>
        <v>323.7</v>
      </c>
      <c r="E35" s="66">
        <v>323.7</v>
      </c>
      <c r="F35" s="66">
        <v>323.7</v>
      </c>
      <c r="G35" s="22"/>
      <c r="H35" s="22"/>
    </row>
    <row r="36" ht="15" spans="1:8">
      <c r="A36" s="44">
        <v>30</v>
      </c>
      <c r="B36" s="10" t="s">
        <v>127</v>
      </c>
      <c r="C36" s="10" t="s">
        <v>128</v>
      </c>
      <c r="D36" s="66">
        <f t="shared" si="1"/>
        <v>323.7</v>
      </c>
      <c r="E36" s="66">
        <v>323.7</v>
      </c>
      <c r="F36" s="66">
        <v>323.7</v>
      </c>
      <c r="G36" s="22"/>
      <c r="H36" s="22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scale="82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8"/>
  <sheetViews>
    <sheetView workbookViewId="0">
      <pane ySplit="7" topLeftCell="A8" activePane="bottomLeft" state="frozen"/>
      <selection/>
      <selection pane="bottomLeft" activeCell="N17" sqref="N17"/>
    </sheetView>
  </sheetViews>
  <sheetFormatPr defaultColWidth="11.7777777777778" defaultRowHeight="12"/>
  <cols>
    <col min="1" max="1" width="9.44444444444444" style="47" customWidth="1"/>
    <col min="2" max="2" width="14.4444444444444" style="48" customWidth="1"/>
    <col min="3" max="3" width="49" style="48" customWidth="1"/>
    <col min="4" max="12" width="13.4444444444444" style="49" customWidth="1"/>
    <col min="13" max="16384" width="11.7777777777778" style="50"/>
  </cols>
  <sheetData>
    <row r="1" spans="1:1">
      <c r="A1" s="47" t="s">
        <v>141</v>
      </c>
    </row>
    <row r="2" ht="33.75" customHeight="1" spans="1:12">
      <c r="A2" s="51" t="s">
        <v>142</v>
      </c>
      <c r="B2" s="51" t="s">
        <v>48</v>
      </c>
      <c r="C2" s="51" t="s">
        <v>48</v>
      </c>
      <c r="D2" s="51" t="s">
        <v>48</v>
      </c>
      <c r="E2" s="51" t="s">
        <v>48</v>
      </c>
      <c r="F2" s="51" t="s">
        <v>48</v>
      </c>
      <c r="G2" s="51" t="s">
        <v>48</v>
      </c>
      <c r="H2" s="51" t="s">
        <v>48</v>
      </c>
      <c r="I2" s="51" t="s">
        <v>48</v>
      </c>
      <c r="J2" s="51" t="s">
        <v>48</v>
      </c>
      <c r="K2" s="51" t="s">
        <v>48</v>
      </c>
      <c r="L2" s="51" t="s">
        <v>48</v>
      </c>
    </row>
    <row r="3" ht="18" customHeight="1" spans="1:12">
      <c r="A3" s="52" t="s">
        <v>23</v>
      </c>
      <c r="B3" s="53" t="s">
        <v>48</v>
      </c>
      <c r="C3" s="53" t="s">
        <v>48</v>
      </c>
      <c r="D3" s="53" t="s">
        <v>48</v>
      </c>
      <c r="E3" s="53" t="s">
        <v>48</v>
      </c>
      <c r="F3" s="53" t="s">
        <v>48</v>
      </c>
      <c r="G3" s="53" t="s">
        <v>48</v>
      </c>
      <c r="H3" s="53" t="s">
        <v>48</v>
      </c>
      <c r="I3" s="59" t="s">
        <v>24</v>
      </c>
      <c r="J3" s="53" t="s">
        <v>48</v>
      </c>
      <c r="K3" s="59" t="s">
        <v>25</v>
      </c>
      <c r="L3" s="53" t="s">
        <v>48</v>
      </c>
    </row>
    <row r="4" ht="18" customHeight="1" spans="1:12">
      <c r="A4" s="35" t="s">
        <v>49</v>
      </c>
      <c r="B4" s="35" t="s">
        <v>54</v>
      </c>
      <c r="C4" s="35" t="s">
        <v>55</v>
      </c>
      <c r="D4" s="35" t="s">
        <v>143</v>
      </c>
      <c r="E4" s="35" t="s">
        <v>48</v>
      </c>
      <c r="F4" s="35" t="s">
        <v>48</v>
      </c>
      <c r="G4" s="35" t="s">
        <v>144</v>
      </c>
      <c r="H4" s="35" t="s">
        <v>48</v>
      </c>
      <c r="I4" s="35" t="s">
        <v>48</v>
      </c>
      <c r="J4" s="35" t="s">
        <v>48</v>
      </c>
      <c r="K4" s="35" t="s">
        <v>48</v>
      </c>
      <c r="L4" s="35" t="s">
        <v>48</v>
      </c>
    </row>
    <row r="5" s="46" customFormat="1" ht="18" customHeight="1" spans="1:12">
      <c r="A5" s="35" t="s">
        <v>48</v>
      </c>
      <c r="B5" s="35" t="s">
        <v>48</v>
      </c>
      <c r="C5" s="35" t="s">
        <v>48</v>
      </c>
      <c r="D5" s="54" t="s">
        <v>51</v>
      </c>
      <c r="E5" s="54" t="s">
        <v>132</v>
      </c>
      <c r="F5" s="54" t="s">
        <v>48</v>
      </c>
      <c r="G5" s="54" t="s">
        <v>51</v>
      </c>
      <c r="H5" s="54" t="s">
        <v>145</v>
      </c>
      <c r="I5" s="54" t="s">
        <v>146</v>
      </c>
      <c r="J5" s="54" t="s">
        <v>147</v>
      </c>
      <c r="K5" s="54" t="s">
        <v>148</v>
      </c>
      <c r="L5" s="54" t="s">
        <v>149</v>
      </c>
    </row>
    <row r="6" s="46" customFormat="1" ht="30" customHeight="1" spans="1:12">
      <c r="A6" s="35" t="s">
        <v>48</v>
      </c>
      <c r="B6" s="35" t="s">
        <v>48</v>
      </c>
      <c r="C6" s="35" t="s">
        <v>48</v>
      </c>
      <c r="D6" s="54" t="s">
        <v>48</v>
      </c>
      <c r="E6" s="54" t="s">
        <v>139</v>
      </c>
      <c r="F6" s="54" t="s">
        <v>150</v>
      </c>
      <c r="G6" s="54" t="s">
        <v>48</v>
      </c>
      <c r="H6" s="54" t="s">
        <v>48</v>
      </c>
      <c r="I6" s="54" t="s">
        <v>48</v>
      </c>
      <c r="J6" s="54" t="s">
        <v>48</v>
      </c>
      <c r="K6" s="54" t="s">
        <v>48</v>
      </c>
      <c r="L6" s="54" t="s">
        <v>48</v>
      </c>
    </row>
    <row r="7" ht="18" customHeight="1" spans="1:12">
      <c r="A7" s="35" t="s">
        <v>64</v>
      </c>
      <c r="B7" s="35">
        <v>1</v>
      </c>
      <c r="C7" s="35">
        <v>2</v>
      </c>
      <c r="D7" s="35">
        <v>3</v>
      </c>
      <c r="E7" s="35">
        <v>4</v>
      </c>
      <c r="F7" s="35">
        <v>5</v>
      </c>
      <c r="G7" s="35">
        <v>6</v>
      </c>
      <c r="H7" s="35">
        <v>7</v>
      </c>
      <c r="I7" s="35">
        <v>8</v>
      </c>
      <c r="J7" s="35">
        <v>9</v>
      </c>
      <c r="K7" s="35">
        <v>10</v>
      </c>
      <c r="L7" s="35">
        <v>11</v>
      </c>
    </row>
    <row r="8" ht="16.5" customHeight="1" spans="1:12">
      <c r="A8" s="44">
        <v>1</v>
      </c>
      <c r="B8" s="10"/>
      <c r="C8" s="10" t="s">
        <v>51</v>
      </c>
      <c r="D8" s="22">
        <f>D9+D23+D53</f>
        <v>3803.4</v>
      </c>
      <c r="E8" s="22">
        <f>E9+E23+E53</f>
        <v>3516.9</v>
      </c>
      <c r="F8" s="22">
        <f>F9+F23+F53</f>
        <v>286.5</v>
      </c>
      <c r="G8" s="22">
        <f>G9+G23+G53</f>
        <v>3803.4</v>
      </c>
      <c r="H8" s="22">
        <f>H9+H23+H53</f>
        <v>3803.4</v>
      </c>
      <c r="I8" s="22">
        <v>0</v>
      </c>
      <c r="J8" s="22">
        <v>0</v>
      </c>
      <c r="K8" s="22">
        <v>0</v>
      </c>
      <c r="L8" s="22">
        <v>0</v>
      </c>
    </row>
    <row r="9" ht="16.5" customHeight="1" spans="1:12">
      <c r="A9" s="44">
        <v>2</v>
      </c>
      <c r="B9" s="10" t="s">
        <v>151</v>
      </c>
      <c r="C9" s="10" t="s">
        <v>152</v>
      </c>
      <c r="D9" s="56">
        <f t="shared" ref="D9" si="0">E9+F9</f>
        <v>3502.33</v>
      </c>
      <c r="E9" s="56" t="s">
        <v>153</v>
      </c>
      <c r="F9" s="22">
        <v>0</v>
      </c>
      <c r="G9" s="56">
        <f t="shared" ref="G9:H12" si="1">H9+I9</f>
        <v>3502.33</v>
      </c>
      <c r="H9" s="22">
        <v>3502.33</v>
      </c>
      <c r="I9" s="22">
        <v>0</v>
      </c>
      <c r="J9" s="22">
        <v>0</v>
      </c>
      <c r="K9" s="22">
        <v>0</v>
      </c>
      <c r="L9" s="22">
        <v>0</v>
      </c>
    </row>
    <row r="10" ht="16.5" customHeight="1" spans="1:12">
      <c r="A10" s="44">
        <v>3</v>
      </c>
      <c r="B10" s="10" t="s">
        <v>154</v>
      </c>
      <c r="C10" s="10" t="s">
        <v>155</v>
      </c>
      <c r="D10" s="56">
        <f t="shared" ref="D10:D12" si="2">E10+F10</f>
        <v>615.48</v>
      </c>
      <c r="E10" s="56">
        <v>615.48</v>
      </c>
      <c r="F10" s="22">
        <v>0</v>
      </c>
      <c r="G10" s="56">
        <f t="shared" si="1"/>
        <v>615.48</v>
      </c>
      <c r="H10" s="22">
        <v>615.48</v>
      </c>
      <c r="I10" s="22">
        <v>0</v>
      </c>
      <c r="J10" s="22">
        <v>0</v>
      </c>
      <c r="K10" s="22">
        <v>0</v>
      </c>
      <c r="L10" s="22">
        <v>0</v>
      </c>
    </row>
    <row r="11" ht="16.5" customHeight="1" spans="1:12">
      <c r="A11" s="44">
        <v>4</v>
      </c>
      <c r="B11" s="10" t="s">
        <v>156</v>
      </c>
      <c r="C11" s="10" t="s">
        <v>157</v>
      </c>
      <c r="D11" s="56">
        <f t="shared" si="2"/>
        <v>1214.54</v>
      </c>
      <c r="E11" s="56" t="s">
        <v>158</v>
      </c>
      <c r="F11" s="22">
        <v>0</v>
      </c>
      <c r="G11" s="56">
        <f t="shared" si="1"/>
        <v>1214.54</v>
      </c>
      <c r="H11" s="22">
        <v>1214.54</v>
      </c>
      <c r="I11" s="22">
        <v>0</v>
      </c>
      <c r="J11" s="22">
        <v>0</v>
      </c>
      <c r="K11" s="22">
        <v>0</v>
      </c>
      <c r="L11" s="22">
        <v>0</v>
      </c>
    </row>
    <row r="12" ht="16.5" customHeight="1" spans="1:12">
      <c r="A12" s="44">
        <v>5</v>
      </c>
      <c r="B12" s="10" t="s">
        <v>159</v>
      </c>
      <c r="C12" s="10" t="s">
        <v>160</v>
      </c>
      <c r="D12" s="56">
        <f t="shared" si="2"/>
        <v>293.18</v>
      </c>
      <c r="E12" s="56" t="s">
        <v>161</v>
      </c>
      <c r="F12" s="22">
        <v>0</v>
      </c>
      <c r="G12" s="56">
        <f t="shared" si="1"/>
        <v>293.18</v>
      </c>
      <c r="H12" s="22">
        <v>293.18</v>
      </c>
      <c r="I12" s="22">
        <v>0</v>
      </c>
      <c r="J12" s="22">
        <v>0</v>
      </c>
      <c r="K12" s="22">
        <v>0</v>
      </c>
      <c r="L12" s="22">
        <v>0</v>
      </c>
    </row>
    <row r="13" ht="16.5" customHeight="1" spans="1:12">
      <c r="A13" s="44">
        <v>6</v>
      </c>
      <c r="B13" s="10" t="s">
        <v>162</v>
      </c>
      <c r="C13" s="10" t="s">
        <v>163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</row>
    <row r="14" ht="16.5" customHeight="1" spans="1:12">
      <c r="A14" s="44">
        <v>7</v>
      </c>
      <c r="B14" s="10" t="s">
        <v>164</v>
      </c>
      <c r="C14" s="10" t="s">
        <v>165</v>
      </c>
      <c r="D14" s="56">
        <f t="shared" ref="D14:D17" si="3">E14+F14</f>
        <v>395.41</v>
      </c>
      <c r="E14" s="56" t="s">
        <v>166</v>
      </c>
      <c r="F14" s="22">
        <v>0</v>
      </c>
      <c r="G14" s="56">
        <f t="shared" ref="G14:H17" si="4">H14+I14</f>
        <v>395.41</v>
      </c>
      <c r="H14" s="22">
        <v>395.41</v>
      </c>
      <c r="I14" s="22">
        <v>0</v>
      </c>
      <c r="J14" s="22">
        <v>0</v>
      </c>
      <c r="K14" s="22">
        <v>0</v>
      </c>
      <c r="L14" s="22">
        <v>0</v>
      </c>
    </row>
    <row r="15" ht="16.5" customHeight="1" spans="1:12">
      <c r="A15" s="44">
        <v>8</v>
      </c>
      <c r="B15" s="10" t="s">
        <v>167</v>
      </c>
      <c r="C15" s="10" t="s">
        <v>168</v>
      </c>
      <c r="D15" s="56">
        <f t="shared" si="3"/>
        <v>298.22</v>
      </c>
      <c r="E15" s="56" t="s">
        <v>169</v>
      </c>
      <c r="F15" s="22">
        <v>0</v>
      </c>
      <c r="G15" s="56">
        <f t="shared" si="4"/>
        <v>298.22</v>
      </c>
      <c r="H15" s="22">
        <v>298.22</v>
      </c>
      <c r="I15" s="22">
        <v>0</v>
      </c>
      <c r="J15" s="22">
        <v>0</v>
      </c>
      <c r="K15" s="22">
        <v>0</v>
      </c>
      <c r="L15" s="22">
        <v>0</v>
      </c>
    </row>
    <row r="16" ht="16.5" customHeight="1" spans="1:12">
      <c r="A16" s="44">
        <v>9</v>
      </c>
      <c r="B16" s="10" t="s">
        <v>170</v>
      </c>
      <c r="C16" s="10" t="s">
        <v>171</v>
      </c>
      <c r="D16" s="56">
        <f t="shared" si="3"/>
        <v>149.11</v>
      </c>
      <c r="E16" s="56" t="s">
        <v>172</v>
      </c>
      <c r="F16" s="22">
        <v>0</v>
      </c>
      <c r="G16" s="56">
        <f t="shared" si="4"/>
        <v>149.11</v>
      </c>
      <c r="H16" s="22">
        <v>149.11</v>
      </c>
      <c r="I16" s="22">
        <v>0</v>
      </c>
      <c r="J16" s="22">
        <v>0</v>
      </c>
      <c r="K16" s="22">
        <v>0</v>
      </c>
      <c r="L16" s="22">
        <v>0</v>
      </c>
    </row>
    <row r="17" ht="16.5" customHeight="1" spans="1:12">
      <c r="A17" s="44">
        <v>10</v>
      </c>
      <c r="B17" s="10" t="s">
        <v>173</v>
      </c>
      <c r="C17" s="10" t="s">
        <v>174</v>
      </c>
      <c r="D17" s="56">
        <f t="shared" si="3"/>
        <v>201.48</v>
      </c>
      <c r="E17" s="56" t="s">
        <v>175</v>
      </c>
      <c r="F17" s="22">
        <v>0</v>
      </c>
      <c r="G17" s="56">
        <f t="shared" si="4"/>
        <v>201.48</v>
      </c>
      <c r="H17" s="22">
        <v>201.48</v>
      </c>
      <c r="I17" s="22">
        <v>0</v>
      </c>
      <c r="J17" s="22">
        <v>0</v>
      </c>
      <c r="K17" s="22">
        <v>0</v>
      </c>
      <c r="L17" s="22">
        <v>0</v>
      </c>
    </row>
    <row r="18" ht="16.5" customHeight="1" spans="1:12">
      <c r="A18" s="44">
        <v>11</v>
      </c>
      <c r="B18" s="10" t="s">
        <v>176</v>
      </c>
      <c r="C18" s="10" t="s">
        <v>177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</row>
    <row r="19" ht="16.5" customHeight="1" spans="1:12">
      <c r="A19" s="44">
        <v>12</v>
      </c>
      <c r="B19" s="10" t="s">
        <v>178</v>
      </c>
      <c r="C19" s="10" t="s">
        <v>179</v>
      </c>
      <c r="D19" s="56">
        <f t="shared" ref="D19:D20" si="5">E19+F19</f>
        <v>11.21</v>
      </c>
      <c r="E19" s="56" t="s">
        <v>180</v>
      </c>
      <c r="F19" s="22">
        <v>0</v>
      </c>
      <c r="G19" s="56">
        <f t="shared" ref="G19:H20" si="6">H19+I19</f>
        <v>11.21</v>
      </c>
      <c r="H19" s="22">
        <v>11.21</v>
      </c>
      <c r="I19" s="22">
        <v>0</v>
      </c>
      <c r="J19" s="22">
        <v>0</v>
      </c>
      <c r="K19" s="22">
        <v>0</v>
      </c>
      <c r="L19" s="22">
        <v>0</v>
      </c>
    </row>
    <row r="20" ht="16.5" customHeight="1" spans="1:12">
      <c r="A20" s="44">
        <v>13</v>
      </c>
      <c r="B20" s="10" t="s">
        <v>181</v>
      </c>
      <c r="C20" s="10" t="s">
        <v>128</v>
      </c>
      <c r="D20" s="56">
        <f t="shared" si="5"/>
        <v>323.7</v>
      </c>
      <c r="E20" s="56" t="s">
        <v>182</v>
      </c>
      <c r="F20" s="22">
        <v>0</v>
      </c>
      <c r="G20" s="56">
        <f t="shared" si="6"/>
        <v>323.7</v>
      </c>
      <c r="H20" s="22">
        <v>323.7</v>
      </c>
      <c r="I20" s="22">
        <v>0</v>
      </c>
      <c r="J20" s="22">
        <v>0</v>
      </c>
      <c r="K20" s="22">
        <v>0</v>
      </c>
      <c r="L20" s="22">
        <v>0</v>
      </c>
    </row>
    <row r="21" ht="16.5" customHeight="1" spans="1:12">
      <c r="A21" s="44">
        <v>14</v>
      </c>
      <c r="B21" s="10" t="s">
        <v>183</v>
      </c>
      <c r="C21" s="10" t="s">
        <v>184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ht="16.5" customHeight="1" spans="1:12">
      <c r="A22" s="44">
        <v>15</v>
      </c>
      <c r="B22" s="10" t="s">
        <v>185</v>
      </c>
      <c r="C22" s="10" t="s">
        <v>186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</row>
    <row r="23" ht="16.5" customHeight="1" spans="1:12">
      <c r="A23" s="44">
        <v>16</v>
      </c>
      <c r="B23" s="10" t="s">
        <v>187</v>
      </c>
      <c r="C23" s="10" t="s">
        <v>188</v>
      </c>
      <c r="D23" s="56">
        <f t="shared" ref="D23:D24" si="7">E23+F23</f>
        <v>286.5</v>
      </c>
      <c r="E23" s="56">
        <v>0</v>
      </c>
      <c r="F23" s="56" t="s">
        <v>189</v>
      </c>
      <c r="G23" s="56">
        <f t="shared" ref="G23:H38" si="8">H23+I23</f>
        <v>286.5</v>
      </c>
      <c r="H23" s="22">
        <v>286.5</v>
      </c>
      <c r="I23" s="22">
        <v>0</v>
      </c>
      <c r="J23" s="22">
        <v>0</v>
      </c>
      <c r="K23" s="22">
        <v>0</v>
      </c>
      <c r="L23" s="22">
        <v>0</v>
      </c>
    </row>
    <row r="24" ht="16.5" customHeight="1" spans="1:12">
      <c r="A24" s="44">
        <v>17</v>
      </c>
      <c r="B24" s="10" t="s">
        <v>190</v>
      </c>
      <c r="C24" s="10" t="s">
        <v>191</v>
      </c>
      <c r="D24" s="60">
        <f t="shared" si="7"/>
        <v>160.92</v>
      </c>
      <c r="E24" s="60">
        <v>0</v>
      </c>
      <c r="F24" s="60" t="s">
        <v>192</v>
      </c>
      <c r="G24" s="60">
        <f t="shared" si="8"/>
        <v>160.92</v>
      </c>
      <c r="H24" s="61">
        <v>160.92</v>
      </c>
      <c r="I24" s="61">
        <v>0</v>
      </c>
      <c r="J24" s="22">
        <v>0</v>
      </c>
      <c r="K24" s="22">
        <v>0</v>
      </c>
      <c r="L24" s="22">
        <v>0</v>
      </c>
    </row>
    <row r="25" ht="16.5" customHeight="1" spans="1:12">
      <c r="A25" s="44">
        <v>18</v>
      </c>
      <c r="B25" s="10" t="s">
        <v>193</v>
      </c>
      <c r="C25" s="10" t="s">
        <v>194</v>
      </c>
      <c r="D25" s="62">
        <v>0</v>
      </c>
      <c r="E25" s="62">
        <v>0</v>
      </c>
      <c r="F25" s="62">
        <v>0</v>
      </c>
      <c r="G25" s="63">
        <f t="shared" si="8"/>
        <v>0</v>
      </c>
      <c r="H25" s="62">
        <v>0</v>
      </c>
      <c r="I25" s="22">
        <v>0</v>
      </c>
      <c r="J25" s="22">
        <v>0</v>
      </c>
      <c r="K25" s="22">
        <v>0</v>
      </c>
      <c r="L25" s="22">
        <v>0</v>
      </c>
    </row>
    <row r="26" ht="16.5" customHeight="1" spans="1:12">
      <c r="A26" s="44">
        <v>19</v>
      </c>
      <c r="B26" s="10" t="s">
        <v>195</v>
      </c>
      <c r="C26" s="10" t="s">
        <v>196</v>
      </c>
      <c r="D26" s="64">
        <v>0</v>
      </c>
      <c r="E26" s="64">
        <v>0</v>
      </c>
      <c r="F26" s="64">
        <v>0</v>
      </c>
      <c r="G26" s="65">
        <f t="shared" si="8"/>
        <v>0</v>
      </c>
      <c r="H26" s="64">
        <v>0</v>
      </c>
      <c r="I26" s="64">
        <v>0</v>
      </c>
      <c r="J26" s="22">
        <v>0</v>
      </c>
      <c r="K26" s="22">
        <v>0</v>
      </c>
      <c r="L26" s="22">
        <v>0</v>
      </c>
    </row>
    <row r="27" ht="16.5" customHeight="1" spans="1:12">
      <c r="A27" s="44">
        <v>20</v>
      </c>
      <c r="B27" s="10" t="s">
        <v>197</v>
      </c>
      <c r="C27" s="10" t="s">
        <v>198</v>
      </c>
      <c r="D27" s="22">
        <v>0</v>
      </c>
      <c r="E27" s="22">
        <v>0</v>
      </c>
      <c r="F27" s="22">
        <v>0</v>
      </c>
      <c r="G27" s="56">
        <f t="shared" si="8"/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</row>
    <row r="28" ht="16.5" customHeight="1" spans="1:12">
      <c r="A28" s="44">
        <v>21</v>
      </c>
      <c r="B28" s="10" t="s">
        <v>199</v>
      </c>
      <c r="C28" s="10" t="s">
        <v>200</v>
      </c>
      <c r="D28" s="22">
        <v>0</v>
      </c>
      <c r="E28" s="22">
        <v>0</v>
      </c>
      <c r="F28" s="22">
        <v>0</v>
      </c>
      <c r="G28" s="56">
        <f t="shared" si="8"/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</row>
    <row r="29" ht="16.5" customHeight="1" spans="1:12">
      <c r="A29" s="44">
        <v>22</v>
      </c>
      <c r="B29" s="10" t="s">
        <v>201</v>
      </c>
      <c r="C29" s="10" t="s">
        <v>202</v>
      </c>
      <c r="D29" s="22">
        <v>0</v>
      </c>
      <c r="E29" s="22">
        <v>0</v>
      </c>
      <c r="F29" s="22">
        <v>0</v>
      </c>
      <c r="G29" s="56">
        <f t="shared" si="8"/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</row>
    <row r="30" ht="16.5" customHeight="1" spans="1:12">
      <c r="A30" s="44">
        <v>23</v>
      </c>
      <c r="B30" s="10" t="s">
        <v>203</v>
      </c>
      <c r="C30" s="10" t="s">
        <v>204</v>
      </c>
      <c r="D30" s="22">
        <v>0</v>
      </c>
      <c r="E30" s="22">
        <v>0</v>
      </c>
      <c r="F30" s="22">
        <v>0</v>
      </c>
      <c r="G30" s="56">
        <f t="shared" si="8"/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</row>
    <row r="31" ht="16.5" customHeight="1" spans="1:12">
      <c r="A31" s="44">
        <v>24</v>
      </c>
      <c r="B31" s="10" t="s">
        <v>205</v>
      </c>
      <c r="C31" s="10" t="s">
        <v>206</v>
      </c>
      <c r="D31" s="22">
        <v>0</v>
      </c>
      <c r="E31" s="22">
        <v>0</v>
      </c>
      <c r="F31" s="22">
        <v>0</v>
      </c>
      <c r="G31" s="56">
        <f t="shared" si="8"/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2" ht="16.5" customHeight="1" spans="1:12">
      <c r="A32" s="44">
        <v>25</v>
      </c>
      <c r="B32" s="10" t="s">
        <v>207</v>
      </c>
      <c r="C32" s="10" t="s">
        <v>208</v>
      </c>
      <c r="D32" s="22">
        <v>0</v>
      </c>
      <c r="E32" s="22">
        <v>0</v>
      </c>
      <c r="F32" s="22">
        <v>0</v>
      </c>
      <c r="G32" s="56">
        <f t="shared" si="8"/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</row>
    <row r="33" ht="16.5" customHeight="1" spans="1:12">
      <c r="A33" s="44">
        <v>26</v>
      </c>
      <c r="B33" s="10" t="s">
        <v>209</v>
      </c>
      <c r="C33" s="10" t="s">
        <v>210</v>
      </c>
      <c r="D33" s="22">
        <v>0</v>
      </c>
      <c r="E33" s="22">
        <v>0</v>
      </c>
      <c r="F33" s="22">
        <v>0</v>
      </c>
      <c r="G33" s="56">
        <f t="shared" si="8"/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</row>
    <row r="34" ht="16.5" customHeight="1" spans="1:12">
      <c r="A34" s="44">
        <v>27</v>
      </c>
      <c r="B34" s="10" t="s">
        <v>211</v>
      </c>
      <c r="C34" s="10" t="s">
        <v>212</v>
      </c>
      <c r="D34" s="22">
        <v>0</v>
      </c>
      <c r="E34" s="22">
        <v>0</v>
      </c>
      <c r="F34" s="22">
        <v>0</v>
      </c>
      <c r="G34" s="56">
        <f t="shared" si="8"/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</row>
    <row r="35" ht="16.5" customHeight="1" spans="1:12">
      <c r="A35" s="44">
        <v>28</v>
      </c>
      <c r="B35" s="10" t="s">
        <v>213</v>
      </c>
      <c r="C35" s="10" t="s">
        <v>214</v>
      </c>
      <c r="D35" s="22">
        <v>0</v>
      </c>
      <c r="E35" s="22">
        <v>0</v>
      </c>
      <c r="F35" s="22">
        <v>0</v>
      </c>
      <c r="G35" s="56">
        <f t="shared" si="8"/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</row>
    <row r="36" ht="16.5" customHeight="1" spans="1:12">
      <c r="A36" s="44">
        <v>29</v>
      </c>
      <c r="B36" s="10" t="s">
        <v>215</v>
      </c>
      <c r="C36" s="10" t="s">
        <v>216</v>
      </c>
      <c r="D36" s="22">
        <v>0</v>
      </c>
      <c r="E36" s="22">
        <v>0</v>
      </c>
      <c r="F36" s="22">
        <v>0</v>
      </c>
      <c r="G36" s="56">
        <f t="shared" si="8"/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</row>
    <row r="37" ht="16.5" customHeight="1" spans="1:12">
      <c r="A37" s="44">
        <v>30</v>
      </c>
      <c r="B37" s="10" t="s">
        <v>217</v>
      </c>
      <c r="C37" s="10" t="s">
        <v>218</v>
      </c>
      <c r="D37" s="22">
        <v>0</v>
      </c>
      <c r="E37" s="22">
        <v>0</v>
      </c>
      <c r="F37" s="22">
        <v>0</v>
      </c>
      <c r="G37" s="56">
        <f t="shared" si="8"/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</row>
    <row r="38" ht="15" spans="1:12">
      <c r="A38" s="44">
        <v>31</v>
      </c>
      <c r="B38" s="10" t="s">
        <v>219</v>
      </c>
      <c r="C38" s="10" t="s">
        <v>220</v>
      </c>
      <c r="D38" s="22">
        <v>0</v>
      </c>
      <c r="E38" s="22">
        <v>0</v>
      </c>
      <c r="F38" s="22">
        <v>0</v>
      </c>
      <c r="G38" s="56">
        <f t="shared" si="8"/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</row>
    <row r="39" ht="15" spans="1:12">
      <c r="A39" s="44">
        <v>32</v>
      </c>
      <c r="B39" s="10" t="s">
        <v>221</v>
      </c>
      <c r="C39" s="10" t="s">
        <v>222</v>
      </c>
      <c r="D39" s="22">
        <v>0</v>
      </c>
      <c r="E39" s="22">
        <v>0</v>
      </c>
      <c r="F39" s="22">
        <v>0</v>
      </c>
      <c r="G39" s="56">
        <f t="shared" ref="G39:G102" si="9">H39+I39</f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0" ht="15" spans="1:12">
      <c r="A40" s="44">
        <v>33</v>
      </c>
      <c r="B40" s="10" t="s">
        <v>223</v>
      </c>
      <c r="C40" s="10" t="s">
        <v>224</v>
      </c>
      <c r="D40" s="22">
        <v>0</v>
      </c>
      <c r="E40" s="22">
        <v>0</v>
      </c>
      <c r="F40" s="22">
        <v>0</v>
      </c>
      <c r="G40" s="56">
        <f t="shared" si="9"/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</row>
    <row r="41" ht="15" spans="1:12">
      <c r="A41" s="44">
        <v>34</v>
      </c>
      <c r="B41" s="10" t="s">
        <v>225</v>
      </c>
      <c r="C41" s="10" t="s">
        <v>226</v>
      </c>
      <c r="D41" s="22">
        <v>0</v>
      </c>
      <c r="E41" s="22">
        <v>0</v>
      </c>
      <c r="F41" s="22">
        <v>0</v>
      </c>
      <c r="G41" s="56">
        <f t="shared" si="9"/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2" ht="15" spans="1:12">
      <c r="A42" s="44">
        <v>35</v>
      </c>
      <c r="B42" s="10" t="s">
        <v>227</v>
      </c>
      <c r="C42" s="10" t="s">
        <v>228</v>
      </c>
      <c r="D42" s="22">
        <v>0</v>
      </c>
      <c r="E42" s="22">
        <v>0</v>
      </c>
      <c r="F42" s="22">
        <v>0</v>
      </c>
      <c r="G42" s="56">
        <f t="shared" si="9"/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</row>
    <row r="43" ht="15" spans="1:12">
      <c r="A43" s="44">
        <v>36</v>
      </c>
      <c r="B43" s="10" t="s">
        <v>229</v>
      </c>
      <c r="C43" s="10" t="s">
        <v>230</v>
      </c>
      <c r="D43" s="22">
        <v>0</v>
      </c>
      <c r="E43" s="22">
        <v>0</v>
      </c>
      <c r="F43" s="22">
        <v>0</v>
      </c>
      <c r="G43" s="56">
        <f t="shared" si="9"/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4" ht="15" spans="1:12">
      <c r="A44" s="44">
        <v>37</v>
      </c>
      <c r="B44" s="10" t="s">
        <v>231</v>
      </c>
      <c r="C44" s="10" t="s">
        <v>232</v>
      </c>
      <c r="D44" s="22">
        <v>0</v>
      </c>
      <c r="E44" s="22">
        <v>0</v>
      </c>
      <c r="F44" s="22">
        <v>0</v>
      </c>
      <c r="G44" s="56">
        <f t="shared" si="9"/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</row>
    <row r="45" ht="15" spans="1:12">
      <c r="A45" s="44">
        <v>38</v>
      </c>
      <c r="B45" s="10" t="s">
        <v>233</v>
      </c>
      <c r="C45" s="10" t="s">
        <v>234</v>
      </c>
      <c r="D45" s="22">
        <v>0</v>
      </c>
      <c r="E45" s="22">
        <v>0</v>
      </c>
      <c r="F45" s="22">
        <v>0</v>
      </c>
      <c r="G45" s="56">
        <f t="shared" si="9"/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</row>
    <row r="46" ht="15" spans="1:12">
      <c r="A46" s="44">
        <v>39</v>
      </c>
      <c r="B46" s="10" t="s">
        <v>235</v>
      </c>
      <c r="C46" s="10" t="s">
        <v>236</v>
      </c>
      <c r="D46" s="22">
        <v>0</v>
      </c>
      <c r="E46" s="22">
        <v>0</v>
      </c>
      <c r="F46" s="22">
        <v>0</v>
      </c>
      <c r="G46" s="56">
        <f t="shared" si="9"/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</row>
    <row r="47" ht="15" spans="1:12">
      <c r="A47" s="44">
        <v>40</v>
      </c>
      <c r="B47" s="10" t="s">
        <v>237</v>
      </c>
      <c r="C47" s="10" t="s">
        <v>238</v>
      </c>
      <c r="D47" s="22">
        <v>0</v>
      </c>
      <c r="E47" s="22">
        <v>0</v>
      </c>
      <c r="F47" s="22">
        <v>0</v>
      </c>
      <c r="G47" s="56">
        <f t="shared" si="9"/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</row>
    <row r="48" ht="15" spans="1:12">
      <c r="A48" s="44">
        <v>41</v>
      </c>
      <c r="B48" s="10" t="s">
        <v>239</v>
      </c>
      <c r="C48" s="10" t="s">
        <v>240</v>
      </c>
      <c r="D48" s="22">
        <v>0</v>
      </c>
      <c r="E48" s="22">
        <v>0</v>
      </c>
      <c r="F48" s="22">
        <v>0</v>
      </c>
      <c r="G48" s="56">
        <f t="shared" si="9"/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</row>
    <row r="49" ht="15" spans="1:12">
      <c r="A49" s="44">
        <v>42</v>
      </c>
      <c r="B49" s="10" t="s">
        <v>241</v>
      </c>
      <c r="C49" s="10" t="s">
        <v>242</v>
      </c>
      <c r="D49" s="56">
        <f t="shared" ref="D49:D50" si="10">E49+F49</f>
        <v>25</v>
      </c>
      <c r="E49" s="56">
        <v>0</v>
      </c>
      <c r="F49" s="56" t="s">
        <v>243</v>
      </c>
      <c r="G49" s="56">
        <f t="shared" si="9"/>
        <v>25</v>
      </c>
      <c r="H49" s="22">
        <v>25</v>
      </c>
      <c r="I49" s="22">
        <v>0</v>
      </c>
      <c r="J49" s="22">
        <v>0</v>
      </c>
      <c r="K49" s="22">
        <v>0</v>
      </c>
      <c r="L49" s="22">
        <v>0</v>
      </c>
    </row>
    <row r="50" ht="15" spans="1:12">
      <c r="A50" s="44">
        <v>43</v>
      </c>
      <c r="B50" s="10" t="s">
        <v>244</v>
      </c>
      <c r="C50" s="10" t="s">
        <v>245</v>
      </c>
      <c r="D50" s="56">
        <f t="shared" si="10"/>
        <v>100.58</v>
      </c>
      <c r="E50" s="56">
        <v>0</v>
      </c>
      <c r="F50" s="56" t="s">
        <v>246</v>
      </c>
      <c r="G50" s="56">
        <f t="shared" si="9"/>
        <v>100.58</v>
      </c>
      <c r="H50" s="22">
        <v>100.58</v>
      </c>
      <c r="I50" s="22">
        <v>0</v>
      </c>
      <c r="J50" s="22">
        <v>0</v>
      </c>
      <c r="K50" s="22">
        <v>0</v>
      </c>
      <c r="L50" s="22">
        <v>0</v>
      </c>
    </row>
    <row r="51" ht="15" spans="1:12">
      <c r="A51" s="44">
        <v>44</v>
      </c>
      <c r="B51" s="10" t="s">
        <v>247</v>
      </c>
      <c r="C51" s="10" t="s">
        <v>248</v>
      </c>
      <c r="D51" s="22">
        <v>0</v>
      </c>
      <c r="E51" s="22">
        <v>0</v>
      </c>
      <c r="F51" s="22">
        <v>0</v>
      </c>
      <c r="G51" s="56">
        <f t="shared" si="9"/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</row>
    <row r="52" ht="15" spans="1:12">
      <c r="A52" s="44">
        <v>45</v>
      </c>
      <c r="B52" s="10" t="s">
        <v>249</v>
      </c>
      <c r="C52" s="10" t="s">
        <v>250</v>
      </c>
      <c r="D52" s="22">
        <v>0</v>
      </c>
      <c r="E52" s="22">
        <v>0</v>
      </c>
      <c r="F52" s="22">
        <v>0</v>
      </c>
      <c r="G52" s="56">
        <f t="shared" si="9"/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</row>
    <row r="53" ht="15" spans="1:12">
      <c r="A53" s="44">
        <v>46</v>
      </c>
      <c r="B53" s="10" t="s">
        <v>251</v>
      </c>
      <c r="C53" s="10" t="s">
        <v>252</v>
      </c>
      <c r="D53" s="56">
        <f t="shared" ref="D53" si="11">E53+F53</f>
        <v>14.57</v>
      </c>
      <c r="E53" s="56" t="s">
        <v>253</v>
      </c>
      <c r="F53" s="22"/>
      <c r="G53" s="56">
        <f t="shared" si="9"/>
        <v>14.57</v>
      </c>
      <c r="H53" s="22">
        <v>14.57</v>
      </c>
      <c r="I53" s="22">
        <v>0</v>
      </c>
      <c r="J53" s="22">
        <v>0</v>
      </c>
      <c r="K53" s="22">
        <v>0</v>
      </c>
      <c r="L53" s="22">
        <v>0</v>
      </c>
    </row>
    <row r="54" ht="15" spans="1:12">
      <c r="A54" s="44">
        <v>47</v>
      </c>
      <c r="B54" s="10" t="s">
        <v>254</v>
      </c>
      <c r="C54" s="10" t="s">
        <v>255</v>
      </c>
      <c r="D54" s="22">
        <v>0</v>
      </c>
      <c r="E54" s="22">
        <v>0</v>
      </c>
      <c r="F54" s="22">
        <v>0</v>
      </c>
      <c r="G54" s="56">
        <f t="shared" si="9"/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</row>
    <row r="55" ht="15" spans="1:12">
      <c r="A55" s="44">
        <v>48</v>
      </c>
      <c r="B55" s="10" t="s">
        <v>256</v>
      </c>
      <c r="C55" s="10" t="s">
        <v>257</v>
      </c>
      <c r="D55" s="22">
        <v>0</v>
      </c>
      <c r="E55" s="22">
        <v>0</v>
      </c>
      <c r="F55" s="22">
        <v>0</v>
      </c>
      <c r="G55" s="56">
        <f t="shared" si="9"/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</row>
    <row r="56" ht="15" spans="1:12">
      <c r="A56" s="44">
        <v>49</v>
      </c>
      <c r="B56" s="10" t="s">
        <v>258</v>
      </c>
      <c r="C56" s="10" t="s">
        <v>259</v>
      </c>
      <c r="D56" s="56">
        <f t="shared" ref="D56" si="12">E56+F56</f>
        <v>2.52</v>
      </c>
      <c r="E56" s="56" t="s">
        <v>260</v>
      </c>
      <c r="F56" s="22">
        <v>0</v>
      </c>
      <c r="G56" s="56">
        <f t="shared" si="9"/>
        <v>2.52</v>
      </c>
      <c r="H56" s="22">
        <v>2.52</v>
      </c>
      <c r="I56" s="22">
        <v>0</v>
      </c>
      <c r="J56" s="22">
        <v>0</v>
      </c>
      <c r="K56" s="22">
        <v>0</v>
      </c>
      <c r="L56" s="22">
        <v>0</v>
      </c>
    </row>
    <row r="57" ht="15" spans="1:12">
      <c r="A57" s="44">
        <v>50</v>
      </c>
      <c r="B57" s="10" t="s">
        <v>261</v>
      </c>
      <c r="C57" s="10" t="s">
        <v>262</v>
      </c>
      <c r="D57" s="22">
        <v>0</v>
      </c>
      <c r="E57" s="22">
        <v>0</v>
      </c>
      <c r="F57" s="22">
        <v>0</v>
      </c>
      <c r="G57" s="56">
        <f t="shared" si="9"/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</row>
    <row r="58" ht="15" spans="1:12">
      <c r="A58" s="44">
        <v>51</v>
      </c>
      <c r="B58" s="10" t="s">
        <v>263</v>
      </c>
      <c r="C58" s="10" t="s">
        <v>264</v>
      </c>
      <c r="D58" s="56">
        <f t="shared" ref="D58" si="13">E58+F58</f>
        <v>12.05</v>
      </c>
      <c r="E58" s="56" t="s">
        <v>265</v>
      </c>
      <c r="F58" s="22"/>
      <c r="G58" s="56">
        <f t="shared" si="9"/>
        <v>12.05</v>
      </c>
      <c r="H58" s="22">
        <v>12.05</v>
      </c>
      <c r="I58" s="22">
        <v>0</v>
      </c>
      <c r="J58" s="22">
        <v>0</v>
      </c>
      <c r="K58" s="22">
        <v>0</v>
      </c>
      <c r="L58" s="22">
        <v>0</v>
      </c>
    </row>
    <row r="59" ht="15" spans="1:12">
      <c r="A59" s="44">
        <v>52</v>
      </c>
      <c r="B59" s="10" t="s">
        <v>266</v>
      </c>
      <c r="C59" s="10" t="s">
        <v>267</v>
      </c>
      <c r="D59" s="22">
        <v>0</v>
      </c>
      <c r="E59" s="22">
        <v>0</v>
      </c>
      <c r="F59" s="22">
        <v>0</v>
      </c>
      <c r="G59" s="56">
        <f t="shared" si="9"/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</row>
    <row r="60" ht="15" spans="1:12">
      <c r="A60" s="44">
        <v>53</v>
      </c>
      <c r="B60" s="10" t="s">
        <v>268</v>
      </c>
      <c r="C60" s="10" t="s">
        <v>269</v>
      </c>
      <c r="D60" s="22">
        <v>0</v>
      </c>
      <c r="E60" s="22">
        <v>0</v>
      </c>
      <c r="F60" s="22">
        <v>0</v>
      </c>
      <c r="G60" s="56">
        <f t="shared" si="9"/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</row>
    <row r="61" ht="15" spans="1:12">
      <c r="A61" s="44">
        <v>54</v>
      </c>
      <c r="B61" s="10" t="s">
        <v>270</v>
      </c>
      <c r="C61" s="10" t="s">
        <v>271</v>
      </c>
      <c r="D61" s="22">
        <v>0</v>
      </c>
      <c r="E61" s="22">
        <v>0</v>
      </c>
      <c r="F61" s="22">
        <v>0</v>
      </c>
      <c r="G61" s="56">
        <f t="shared" si="9"/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</row>
    <row r="62" ht="15" spans="1:12">
      <c r="A62" s="44">
        <v>55</v>
      </c>
      <c r="B62" s="10" t="s">
        <v>272</v>
      </c>
      <c r="C62" s="10" t="s">
        <v>273</v>
      </c>
      <c r="D62" s="22">
        <v>0</v>
      </c>
      <c r="E62" s="22">
        <v>0</v>
      </c>
      <c r="F62" s="22">
        <v>0</v>
      </c>
      <c r="G62" s="56">
        <f t="shared" si="9"/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</row>
    <row r="63" ht="15" spans="1:12">
      <c r="A63" s="44">
        <v>56</v>
      </c>
      <c r="B63" s="10" t="s">
        <v>274</v>
      </c>
      <c r="C63" s="10" t="s">
        <v>275</v>
      </c>
      <c r="D63" s="22">
        <v>0</v>
      </c>
      <c r="E63" s="22">
        <v>0</v>
      </c>
      <c r="F63" s="22">
        <v>0</v>
      </c>
      <c r="G63" s="56">
        <f t="shared" si="9"/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</row>
    <row r="64" ht="15" spans="1:12">
      <c r="A64" s="44">
        <v>57</v>
      </c>
      <c r="B64" s="10" t="s">
        <v>276</v>
      </c>
      <c r="C64" s="10" t="s">
        <v>277</v>
      </c>
      <c r="D64" s="22">
        <v>0</v>
      </c>
      <c r="E64" s="22">
        <v>0</v>
      </c>
      <c r="F64" s="22">
        <v>0</v>
      </c>
      <c r="G64" s="56">
        <f t="shared" si="9"/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</row>
    <row r="65" ht="15" spans="1:12">
      <c r="A65" s="44">
        <v>58</v>
      </c>
      <c r="B65" s="10" t="s">
        <v>278</v>
      </c>
      <c r="C65" s="10" t="s">
        <v>279</v>
      </c>
      <c r="D65" s="22">
        <v>0</v>
      </c>
      <c r="E65" s="22">
        <v>0</v>
      </c>
      <c r="F65" s="22">
        <v>0</v>
      </c>
      <c r="G65" s="56">
        <f t="shared" si="9"/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</row>
    <row r="66" ht="15" spans="1:12">
      <c r="A66" s="44">
        <v>59</v>
      </c>
      <c r="B66" s="10" t="s">
        <v>280</v>
      </c>
      <c r="C66" s="10" t="s">
        <v>281</v>
      </c>
      <c r="D66" s="22">
        <v>0</v>
      </c>
      <c r="E66" s="22">
        <v>0</v>
      </c>
      <c r="F66" s="22">
        <v>0</v>
      </c>
      <c r="G66" s="56">
        <f t="shared" si="9"/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</row>
    <row r="67" ht="15" spans="1:12">
      <c r="A67" s="44">
        <v>60</v>
      </c>
      <c r="B67" s="10" t="s">
        <v>282</v>
      </c>
      <c r="C67" s="10" t="s">
        <v>283</v>
      </c>
      <c r="D67" s="22">
        <v>0</v>
      </c>
      <c r="E67" s="22">
        <v>0</v>
      </c>
      <c r="F67" s="22">
        <v>0</v>
      </c>
      <c r="G67" s="56">
        <f t="shared" si="9"/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</row>
    <row r="68" ht="15" spans="1:12">
      <c r="A68" s="44">
        <v>61</v>
      </c>
      <c r="B68" s="10" t="s">
        <v>284</v>
      </c>
      <c r="C68" s="10" t="s">
        <v>285</v>
      </c>
      <c r="D68" s="22">
        <v>0</v>
      </c>
      <c r="E68" s="22">
        <v>0</v>
      </c>
      <c r="F68" s="22">
        <v>0</v>
      </c>
      <c r="G68" s="56">
        <f t="shared" si="9"/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</row>
    <row r="69" ht="15" spans="1:12">
      <c r="A69" s="44">
        <v>62</v>
      </c>
      <c r="B69" s="10" t="s">
        <v>286</v>
      </c>
      <c r="C69" s="10" t="s">
        <v>287</v>
      </c>
      <c r="D69" s="22">
        <v>0</v>
      </c>
      <c r="E69" s="22">
        <v>0</v>
      </c>
      <c r="F69" s="22">
        <v>0</v>
      </c>
      <c r="G69" s="56">
        <f t="shared" si="9"/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</row>
    <row r="70" ht="15" spans="1:12">
      <c r="A70" s="44">
        <v>63</v>
      </c>
      <c r="B70" s="10" t="s">
        <v>288</v>
      </c>
      <c r="C70" s="10" t="s">
        <v>289</v>
      </c>
      <c r="D70" s="22">
        <v>0</v>
      </c>
      <c r="E70" s="22">
        <v>0</v>
      </c>
      <c r="F70" s="22">
        <v>0</v>
      </c>
      <c r="G70" s="56">
        <f t="shared" si="9"/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</row>
    <row r="71" ht="15" spans="1:12">
      <c r="A71" s="44">
        <v>64</v>
      </c>
      <c r="B71" s="10" t="s">
        <v>290</v>
      </c>
      <c r="C71" s="10" t="s">
        <v>291</v>
      </c>
      <c r="D71" s="22">
        <v>0</v>
      </c>
      <c r="E71" s="22">
        <v>0</v>
      </c>
      <c r="F71" s="22">
        <v>0</v>
      </c>
      <c r="G71" s="56">
        <f t="shared" si="9"/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</row>
    <row r="72" ht="15" spans="1:12">
      <c r="A72" s="44">
        <v>65</v>
      </c>
      <c r="B72" s="10" t="s">
        <v>292</v>
      </c>
      <c r="C72" s="10" t="s">
        <v>293</v>
      </c>
      <c r="D72" s="22">
        <v>0</v>
      </c>
      <c r="E72" s="22">
        <v>0</v>
      </c>
      <c r="F72" s="22">
        <v>0</v>
      </c>
      <c r="G72" s="56">
        <f t="shared" si="9"/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</row>
    <row r="73" ht="15" spans="1:12">
      <c r="A73" s="44">
        <v>66</v>
      </c>
      <c r="B73" s="10" t="s">
        <v>294</v>
      </c>
      <c r="C73" s="10" t="s">
        <v>295</v>
      </c>
      <c r="D73" s="22">
        <v>0</v>
      </c>
      <c r="E73" s="22">
        <v>0</v>
      </c>
      <c r="F73" s="22">
        <v>0</v>
      </c>
      <c r="G73" s="56">
        <f t="shared" si="9"/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</row>
    <row r="74" ht="15" spans="1:12">
      <c r="A74" s="44">
        <v>67</v>
      </c>
      <c r="B74" s="10" t="s">
        <v>296</v>
      </c>
      <c r="C74" s="10" t="s">
        <v>297</v>
      </c>
      <c r="D74" s="22">
        <v>0</v>
      </c>
      <c r="E74" s="22">
        <v>0</v>
      </c>
      <c r="F74" s="22">
        <v>0</v>
      </c>
      <c r="G74" s="56">
        <f t="shared" si="9"/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</row>
    <row r="75" ht="15" spans="1:12">
      <c r="A75" s="44">
        <v>68</v>
      </c>
      <c r="B75" s="10" t="s">
        <v>298</v>
      </c>
      <c r="C75" s="10" t="s">
        <v>299</v>
      </c>
      <c r="D75" s="22">
        <v>0</v>
      </c>
      <c r="E75" s="22">
        <v>0</v>
      </c>
      <c r="F75" s="22">
        <v>0</v>
      </c>
      <c r="G75" s="56">
        <f t="shared" si="9"/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</row>
    <row r="76" ht="15" spans="1:12">
      <c r="A76" s="44">
        <v>69</v>
      </c>
      <c r="B76" s="10" t="s">
        <v>300</v>
      </c>
      <c r="C76" s="10" t="s">
        <v>301</v>
      </c>
      <c r="D76" s="22">
        <v>0</v>
      </c>
      <c r="E76" s="22">
        <v>0</v>
      </c>
      <c r="F76" s="22">
        <v>0</v>
      </c>
      <c r="G76" s="56">
        <f t="shared" si="9"/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</row>
    <row r="77" ht="15" spans="1:12">
      <c r="A77" s="44">
        <v>70</v>
      </c>
      <c r="B77" s="10" t="s">
        <v>302</v>
      </c>
      <c r="C77" s="10" t="s">
        <v>303</v>
      </c>
      <c r="D77" s="22">
        <v>0</v>
      </c>
      <c r="E77" s="22">
        <v>0</v>
      </c>
      <c r="F77" s="22">
        <v>0</v>
      </c>
      <c r="G77" s="56">
        <f t="shared" si="9"/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</row>
    <row r="78" ht="15" spans="1:12">
      <c r="A78" s="44">
        <v>71</v>
      </c>
      <c r="B78" s="10" t="s">
        <v>304</v>
      </c>
      <c r="C78" s="10" t="s">
        <v>305</v>
      </c>
      <c r="D78" s="22">
        <v>0</v>
      </c>
      <c r="E78" s="22">
        <v>0</v>
      </c>
      <c r="F78" s="22">
        <v>0</v>
      </c>
      <c r="G78" s="56">
        <f t="shared" si="9"/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</row>
    <row r="79" ht="15" spans="1:12">
      <c r="A79" s="44">
        <v>72</v>
      </c>
      <c r="B79" s="10" t="s">
        <v>306</v>
      </c>
      <c r="C79" s="10" t="s">
        <v>307</v>
      </c>
      <c r="D79" s="22">
        <v>0</v>
      </c>
      <c r="E79" s="22">
        <v>0</v>
      </c>
      <c r="F79" s="22">
        <v>0</v>
      </c>
      <c r="G79" s="56">
        <f t="shared" si="9"/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</row>
    <row r="80" ht="15" spans="1:12">
      <c r="A80" s="44">
        <v>73</v>
      </c>
      <c r="B80" s="10" t="s">
        <v>308</v>
      </c>
      <c r="C80" s="10" t="s">
        <v>309</v>
      </c>
      <c r="D80" s="22">
        <v>0</v>
      </c>
      <c r="E80" s="22">
        <v>0</v>
      </c>
      <c r="F80" s="22">
        <v>0</v>
      </c>
      <c r="G80" s="56">
        <f t="shared" si="9"/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</row>
    <row r="81" ht="15" spans="1:12">
      <c r="A81" s="44">
        <v>74</v>
      </c>
      <c r="B81" s="10" t="s">
        <v>310</v>
      </c>
      <c r="C81" s="10" t="s">
        <v>311</v>
      </c>
      <c r="D81" s="22">
        <v>0</v>
      </c>
      <c r="E81" s="22">
        <v>0</v>
      </c>
      <c r="F81" s="22">
        <v>0</v>
      </c>
      <c r="G81" s="56">
        <f t="shared" si="9"/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</row>
    <row r="82" ht="15" spans="1:12">
      <c r="A82" s="44">
        <v>75</v>
      </c>
      <c r="B82" s="10" t="s">
        <v>312</v>
      </c>
      <c r="C82" s="10" t="s">
        <v>313</v>
      </c>
      <c r="D82" s="22">
        <v>0</v>
      </c>
      <c r="E82" s="22">
        <v>0</v>
      </c>
      <c r="F82" s="22">
        <v>0</v>
      </c>
      <c r="G82" s="56">
        <f t="shared" si="9"/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</row>
    <row r="83" ht="15" spans="1:12">
      <c r="A83" s="44">
        <v>76</v>
      </c>
      <c r="B83" s="10" t="s">
        <v>314</v>
      </c>
      <c r="C83" s="10" t="s">
        <v>315</v>
      </c>
      <c r="D83" s="22">
        <v>0</v>
      </c>
      <c r="E83" s="22">
        <v>0</v>
      </c>
      <c r="F83" s="22">
        <v>0</v>
      </c>
      <c r="G83" s="56">
        <f t="shared" si="9"/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</row>
    <row r="84" ht="15" spans="1:12">
      <c r="A84" s="44">
        <v>77</v>
      </c>
      <c r="B84" s="10" t="s">
        <v>316</v>
      </c>
      <c r="C84" s="10" t="s">
        <v>317</v>
      </c>
      <c r="D84" s="22">
        <v>0</v>
      </c>
      <c r="E84" s="22">
        <v>0</v>
      </c>
      <c r="F84" s="22">
        <v>0</v>
      </c>
      <c r="G84" s="56">
        <f t="shared" si="9"/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</row>
    <row r="85" ht="15" spans="1:12">
      <c r="A85" s="44">
        <v>78</v>
      </c>
      <c r="B85" s="10" t="s">
        <v>318</v>
      </c>
      <c r="C85" s="10" t="s">
        <v>293</v>
      </c>
      <c r="D85" s="22">
        <v>0</v>
      </c>
      <c r="E85" s="22">
        <v>0</v>
      </c>
      <c r="F85" s="22">
        <v>0</v>
      </c>
      <c r="G85" s="56">
        <f t="shared" si="9"/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</row>
    <row r="86" ht="15" spans="1:12">
      <c r="A86" s="44">
        <v>79</v>
      </c>
      <c r="B86" s="10" t="s">
        <v>319</v>
      </c>
      <c r="C86" s="10" t="s">
        <v>295</v>
      </c>
      <c r="D86" s="22">
        <v>0</v>
      </c>
      <c r="E86" s="22">
        <v>0</v>
      </c>
      <c r="F86" s="22">
        <v>0</v>
      </c>
      <c r="G86" s="56">
        <f t="shared" si="9"/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</row>
    <row r="87" ht="15" spans="1:12">
      <c r="A87" s="44">
        <v>80</v>
      </c>
      <c r="B87" s="10" t="s">
        <v>320</v>
      </c>
      <c r="C87" s="10" t="s">
        <v>297</v>
      </c>
      <c r="D87" s="22">
        <v>0</v>
      </c>
      <c r="E87" s="22">
        <v>0</v>
      </c>
      <c r="F87" s="22">
        <v>0</v>
      </c>
      <c r="G87" s="56">
        <f t="shared" si="9"/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</row>
    <row r="88" ht="15" spans="1:12">
      <c r="A88" s="44">
        <v>81</v>
      </c>
      <c r="B88" s="10" t="s">
        <v>321</v>
      </c>
      <c r="C88" s="10" t="s">
        <v>299</v>
      </c>
      <c r="D88" s="22">
        <v>0</v>
      </c>
      <c r="E88" s="22">
        <v>0</v>
      </c>
      <c r="F88" s="22">
        <v>0</v>
      </c>
      <c r="G88" s="56">
        <f t="shared" si="9"/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</row>
    <row r="89" ht="15" spans="1:12">
      <c r="A89" s="44">
        <v>82</v>
      </c>
      <c r="B89" s="10" t="s">
        <v>322</v>
      </c>
      <c r="C89" s="10" t="s">
        <v>301</v>
      </c>
      <c r="D89" s="22">
        <v>0</v>
      </c>
      <c r="E89" s="22">
        <v>0</v>
      </c>
      <c r="F89" s="22">
        <v>0</v>
      </c>
      <c r="G89" s="56">
        <f t="shared" si="9"/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</row>
    <row r="90" ht="15" spans="1:12">
      <c r="A90" s="44">
        <v>83</v>
      </c>
      <c r="B90" s="10" t="s">
        <v>323</v>
      </c>
      <c r="C90" s="10" t="s">
        <v>303</v>
      </c>
      <c r="D90" s="22">
        <v>0</v>
      </c>
      <c r="E90" s="22">
        <v>0</v>
      </c>
      <c r="F90" s="22">
        <v>0</v>
      </c>
      <c r="G90" s="56">
        <f t="shared" si="9"/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</row>
    <row r="91" ht="15" spans="1:12">
      <c r="A91" s="44">
        <v>84</v>
      </c>
      <c r="B91" s="10" t="s">
        <v>324</v>
      </c>
      <c r="C91" s="10" t="s">
        <v>305</v>
      </c>
      <c r="D91" s="22">
        <v>0</v>
      </c>
      <c r="E91" s="22">
        <v>0</v>
      </c>
      <c r="F91" s="22">
        <v>0</v>
      </c>
      <c r="G91" s="56">
        <f t="shared" si="9"/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</row>
    <row r="92" ht="15" spans="1:12">
      <c r="A92" s="44">
        <v>85</v>
      </c>
      <c r="B92" s="10" t="s">
        <v>325</v>
      </c>
      <c r="C92" s="10" t="s">
        <v>326</v>
      </c>
      <c r="D92" s="22">
        <v>0</v>
      </c>
      <c r="E92" s="22">
        <v>0</v>
      </c>
      <c r="F92" s="22">
        <v>0</v>
      </c>
      <c r="G92" s="56">
        <f t="shared" si="9"/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</row>
    <row r="93" ht="15" spans="1:12">
      <c r="A93" s="44">
        <v>86</v>
      </c>
      <c r="B93" s="10" t="s">
        <v>327</v>
      </c>
      <c r="C93" s="10" t="s">
        <v>328</v>
      </c>
      <c r="D93" s="22">
        <v>0</v>
      </c>
      <c r="E93" s="22">
        <v>0</v>
      </c>
      <c r="F93" s="22">
        <v>0</v>
      </c>
      <c r="G93" s="56">
        <f t="shared" si="9"/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</row>
    <row r="94" ht="15" spans="1:12">
      <c r="A94" s="44">
        <v>87</v>
      </c>
      <c r="B94" s="10" t="s">
        <v>329</v>
      </c>
      <c r="C94" s="10" t="s">
        <v>330</v>
      </c>
      <c r="D94" s="22">
        <v>0</v>
      </c>
      <c r="E94" s="22">
        <v>0</v>
      </c>
      <c r="F94" s="22">
        <v>0</v>
      </c>
      <c r="G94" s="56">
        <f t="shared" si="9"/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</row>
    <row r="95" ht="15" spans="1:12">
      <c r="A95" s="44">
        <v>88</v>
      </c>
      <c r="B95" s="10" t="s">
        <v>331</v>
      </c>
      <c r="C95" s="10" t="s">
        <v>332</v>
      </c>
      <c r="D95" s="22">
        <v>0</v>
      </c>
      <c r="E95" s="22">
        <v>0</v>
      </c>
      <c r="F95" s="22">
        <v>0</v>
      </c>
      <c r="G95" s="56">
        <f t="shared" si="9"/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</row>
    <row r="96" ht="15" spans="1:12">
      <c r="A96" s="44">
        <v>89</v>
      </c>
      <c r="B96" s="10" t="s">
        <v>333</v>
      </c>
      <c r="C96" s="10" t="s">
        <v>307</v>
      </c>
      <c r="D96" s="22">
        <v>0</v>
      </c>
      <c r="E96" s="22">
        <v>0</v>
      </c>
      <c r="F96" s="22">
        <v>0</v>
      </c>
      <c r="G96" s="56">
        <f t="shared" si="9"/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</row>
    <row r="97" ht="15" spans="1:12">
      <c r="A97" s="44">
        <v>90</v>
      </c>
      <c r="B97" s="10" t="s">
        <v>334</v>
      </c>
      <c r="C97" s="10" t="s">
        <v>309</v>
      </c>
      <c r="D97" s="22">
        <v>0</v>
      </c>
      <c r="E97" s="22">
        <v>0</v>
      </c>
      <c r="F97" s="22">
        <v>0</v>
      </c>
      <c r="G97" s="56">
        <f t="shared" si="9"/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</row>
    <row r="98" ht="15" spans="1:12">
      <c r="A98" s="44">
        <v>91</v>
      </c>
      <c r="B98" s="10" t="s">
        <v>335</v>
      </c>
      <c r="C98" s="10" t="s">
        <v>311</v>
      </c>
      <c r="D98" s="22">
        <v>0</v>
      </c>
      <c r="E98" s="22">
        <v>0</v>
      </c>
      <c r="F98" s="22">
        <v>0</v>
      </c>
      <c r="G98" s="56">
        <f t="shared" si="9"/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</row>
    <row r="99" ht="15" spans="1:12">
      <c r="A99" s="44">
        <v>92</v>
      </c>
      <c r="B99" s="10" t="s">
        <v>336</v>
      </c>
      <c r="C99" s="10" t="s">
        <v>313</v>
      </c>
      <c r="D99" s="22">
        <v>0</v>
      </c>
      <c r="E99" s="22">
        <v>0</v>
      </c>
      <c r="F99" s="22">
        <v>0</v>
      </c>
      <c r="G99" s="56">
        <f t="shared" si="9"/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</row>
    <row r="100" ht="15" spans="1:12">
      <c r="A100" s="44">
        <v>93</v>
      </c>
      <c r="B100" s="10" t="s">
        <v>337</v>
      </c>
      <c r="C100" s="10" t="s">
        <v>338</v>
      </c>
      <c r="D100" s="22">
        <v>0</v>
      </c>
      <c r="E100" s="22">
        <v>0</v>
      </c>
      <c r="F100" s="22">
        <v>0</v>
      </c>
      <c r="G100" s="56">
        <f t="shared" si="9"/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</row>
    <row r="101" ht="15" spans="1:12">
      <c r="A101" s="44">
        <v>94</v>
      </c>
      <c r="B101" s="10" t="s">
        <v>339</v>
      </c>
      <c r="C101" s="10" t="s">
        <v>340</v>
      </c>
      <c r="D101" s="22">
        <v>0</v>
      </c>
      <c r="E101" s="22">
        <v>0</v>
      </c>
      <c r="F101" s="22">
        <v>0</v>
      </c>
      <c r="G101" s="56">
        <f t="shared" si="9"/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</row>
    <row r="102" ht="15" spans="1:12">
      <c r="A102" s="44">
        <v>95</v>
      </c>
      <c r="B102" s="10" t="s">
        <v>341</v>
      </c>
      <c r="C102" s="10" t="s">
        <v>342</v>
      </c>
      <c r="D102" s="22">
        <v>0</v>
      </c>
      <c r="E102" s="22">
        <v>0</v>
      </c>
      <c r="F102" s="22">
        <v>0</v>
      </c>
      <c r="G102" s="56">
        <f t="shared" si="9"/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</row>
    <row r="103" ht="15" spans="1:12">
      <c r="A103" s="44">
        <v>96</v>
      </c>
      <c r="B103" s="10" t="s">
        <v>343</v>
      </c>
      <c r="C103" s="10" t="s">
        <v>344</v>
      </c>
      <c r="D103" s="22">
        <v>0</v>
      </c>
      <c r="E103" s="22">
        <v>0</v>
      </c>
      <c r="F103" s="22">
        <v>0</v>
      </c>
      <c r="G103" s="56">
        <f t="shared" ref="G103:G118" si="14">H103+I103</f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</row>
    <row r="104" ht="15" spans="1:12">
      <c r="A104" s="44">
        <v>97</v>
      </c>
      <c r="B104" s="10" t="s">
        <v>345</v>
      </c>
      <c r="C104" s="10" t="s">
        <v>346</v>
      </c>
      <c r="D104" s="22">
        <v>0</v>
      </c>
      <c r="E104" s="22">
        <v>0</v>
      </c>
      <c r="F104" s="22">
        <v>0</v>
      </c>
      <c r="G104" s="56">
        <f t="shared" si="14"/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</row>
    <row r="105" ht="15" spans="1:12">
      <c r="A105" s="44">
        <v>98</v>
      </c>
      <c r="B105" s="10" t="s">
        <v>347</v>
      </c>
      <c r="C105" s="10" t="s">
        <v>342</v>
      </c>
      <c r="D105" s="22">
        <v>0</v>
      </c>
      <c r="E105" s="22">
        <v>0</v>
      </c>
      <c r="F105" s="22">
        <v>0</v>
      </c>
      <c r="G105" s="56">
        <f t="shared" si="14"/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</row>
    <row r="106" ht="15" spans="1:12">
      <c r="A106" s="44">
        <v>99</v>
      </c>
      <c r="B106" s="10" t="s">
        <v>348</v>
      </c>
      <c r="C106" s="10" t="s">
        <v>349</v>
      </c>
      <c r="D106" s="22">
        <v>0</v>
      </c>
      <c r="E106" s="22">
        <v>0</v>
      </c>
      <c r="F106" s="22">
        <v>0</v>
      </c>
      <c r="G106" s="56">
        <f t="shared" si="14"/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</row>
    <row r="107" ht="15" spans="1:12">
      <c r="A107" s="44">
        <v>100</v>
      </c>
      <c r="B107" s="10" t="s">
        <v>350</v>
      </c>
      <c r="C107" s="10" t="s">
        <v>351</v>
      </c>
      <c r="D107" s="22">
        <v>0</v>
      </c>
      <c r="E107" s="22">
        <v>0</v>
      </c>
      <c r="F107" s="22">
        <v>0</v>
      </c>
      <c r="G107" s="56">
        <f t="shared" si="14"/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</row>
    <row r="108" ht="15" spans="1:12">
      <c r="A108" s="44">
        <v>101</v>
      </c>
      <c r="B108" s="10" t="s">
        <v>352</v>
      </c>
      <c r="C108" s="10" t="s">
        <v>353</v>
      </c>
      <c r="D108" s="22">
        <v>0</v>
      </c>
      <c r="E108" s="22">
        <v>0</v>
      </c>
      <c r="F108" s="22">
        <v>0</v>
      </c>
      <c r="G108" s="56">
        <f t="shared" si="14"/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</row>
    <row r="109" ht="15" spans="1:12">
      <c r="A109" s="44">
        <v>102</v>
      </c>
      <c r="B109" s="10" t="s">
        <v>354</v>
      </c>
      <c r="C109" s="10" t="s">
        <v>344</v>
      </c>
      <c r="D109" s="22">
        <v>0</v>
      </c>
      <c r="E109" s="22">
        <v>0</v>
      </c>
      <c r="F109" s="22">
        <v>0</v>
      </c>
      <c r="G109" s="56">
        <f t="shared" si="14"/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</row>
    <row r="110" ht="15" spans="1:12">
      <c r="A110" s="44">
        <v>103</v>
      </c>
      <c r="B110" s="10" t="s">
        <v>355</v>
      </c>
      <c r="C110" s="10" t="s">
        <v>356</v>
      </c>
      <c r="D110" s="22">
        <v>0</v>
      </c>
      <c r="E110" s="22">
        <v>0</v>
      </c>
      <c r="F110" s="22">
        <v>0</v>
      </c>
      <c r="G110" s="56">
        <f t="shared" si="14"/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</row>
    <row r="111" ht="15" spans="1:12">
      <c r="A111" s="44">
        <v>104</v>
      </c>
      <c r="B111" s="10" t="s">
        <v>357</v>
      </c>
      <c r="C111" s="10" t="s">
        <v>358</v>
      </c>
      <c r="D111" s="22">
        <v>0</v>
      </c>
      <c r="E111" s="22">
        <v>0</v>
      </c>
      <c r="F111" s="22">
        <v>0</v>
      </c>
      <c r="G111" s="56">
        <f t="shared" si="14"/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</row>
    <row r="112" ht="15" spans="1:12">
      <c r="A112" s="44">
        <v>105</v>
      </c>
      <c r="B112" s="10" t="s">
        <v>359</v>
      </c>
      <c r="C112" s="10" t="s">
        <v>360</v>
      </c>
      <c r="D112" s="22">
        <v>0</v>
      </c>
      <c r="E112" s="22">
        <v>0</v>
      </c>
      <c r="F112" s="22">
        <v>0</v>
      </c>
      <c r="G112" s="56">
        <f t="shared" si="14"/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</row>
    <row r="113" ht="15" spans="1:12">
      <c r="A113" s="44">
        <v>106</v>
      </c>
      <c r="B113" s="10" t="s">
        <v>361</v>
      </c>
      <c r="C113" s="10" t="s">
        <v>362</v>
      </c>
      <c r="D113" s="22">
        <v>0</v>
      </c>
      <c r="E113" s="22">
        <v>0</v>
      </c>
      <c r="F113" s="22">
        <v>0</v>
      </c>
      <c r="G113" s="56">
        <f t="shared" si="14"/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</row>
    <row r="114" ht="15" spans="1:12">
      <c r="A114" s="44">
        <v>107</v>
      </c>
      <c r="B114" s="10" t="s">
        <v>363</v>
      </c>
      <c r="C114" s="10" t="s">
        <v>44</v>
      </c>
      <c r="D114" s="22">
        <v>0</v>
      </c>
      <c r="E114" s="22">
        <v>0</v>
      </c>
      <c r="F114" s="22">
        <v>0</v>
      </c>
      <c r="G114" s="56">
        <f t="shared" si="14"/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</row>
    <row r="115" ht="15" spans="1:12">
      <c r="A115" s="44">
        <v>108</v>
      </c>
      <c r="B115" s="10" t="s">
        <v>364</v>
      </c>
      <c r="C115" s="10" t="s">
        <v>365</v>
      </c>
      <c r="D115" s="22">
        <v>0</v>
      </c>
      <c r="E115" s="22">
        <v>0</v>
      </c>
      <c r="F115" s="22">
        <v>0</v>
      </c>
      <c r="G115" s="56">
        <f t="shared" si="14"/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</row>
    <row r="116" ht="15" spans="1:12">
      <c r="A116" s="44">
        <v>109</v>
      </c>
      <c r="B116" s="10" t="s">
        <v>366</v>
      </c>
      <c r="C116" s="10" t="s">
        <v>367</v>
      </c>
      <c r="D116" s="22">
        <v>0</v>
      </c>
      <c r="E116" s="22">
        <v>0</v>
      </c>
      <c r="F116" s="22">
        <v>0</v>
      </c>
      <c r="G116" s="56">
        <f t="shared" si="14"/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</row>
    <row r="117" ht="15" spans="1:12">
      <c r="A117" s="44">
        <v>110</v>
      </c>
      <c r="B117" s="10" t="s">
        <v>368</v>
      </c>
      <c r="C117" s="10" t="s">
        <v>369</v>
      </c>
      <c r="D117" s="22">
        <v>0</v>
      </c>
      <c r="E117" s="22">
        <v>0</v>
      </c>
      <c r="F117" s="22">
        <v>0</v>
      </c>
      <c r="G117" s="56">
        <f t="shared" si="14"/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</row>
    <row r="118" ht="15" spans="1:12">
      <c r="A118" s="44">
        <v>111</v>
      </c>
      <c r="B118" s="10" t="s">
        <v>370</v>
      </c>
      <c r="C118" s="10" t="s">
        <v>44</v>
      </c>
      <c r="D118" s="22">
        <v>0</v>
      </c>
      <c r="E118" s="22">
        <v>0</v>
      </c>
      <c r="F118" s="22">
        <v>0</v>
      </c>
      <c r="G118" s="56">
        <f t="shared" si="14"/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5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workbookViewId="0">
      <pane ySplit="7" topLeftCell="A8" activePane="bottomLeft" state="frozen"/>
      <selection/>
      <selection pane="bottomLeft" activeCell="P17" sqref="P17"/>
    </sheetView>
  </sheetViews>
  <sheetFormatPr defaultColWidth="11.7777777777778" defaultRowHeight="12"/>
  <cols>
    <col min="1" max="1" width="9.44444444444444" style="47" customWidth="1"/>
    <col min="2" max="2" width="14.4444444444444" style="48" customWidth="1"/>
    <col min="3" max="3" width="24.4444444444444" style="48" customWidth="1"/>
    <col min="4" max="12" width="13.4444444444444" style="49" customWidth="1"/>
    <col min="13" max="16384" width="11.7777777777778" style="50"/>
  </cols>
  <sheetData>
    <row r="1" spans="1:1">
      <c r="A1" s="47" t="s">
        <v>371</v>
      </c>
    </row>
    <row r="2" ht="33.75" customHeight="1" spans="1:12">
      <c r="A2" s="51" t="s">
        <v>372</v>
      </c>
      <c r="B2" s="51" t="s">
        <v>48</v>
      </c>
      <c r="C2" s="51" t="s">
        <v>48</v>
      </c>
      <c r="D2" s="51" t="s">
        <v>48</v>
      </c>
      <c r="E2" s="51" t="s">
        <v>48</v>
      </c>
      <c r="F2" s="51" t="s">
        <v>48</v>
      </c>
      <c r="G2" s="51" t="s">
        <v>48</v>
      </c>
      <c r="H2" s="51" t="s">
        <v>48</v>
      </c>
      <c r="I2" s="51" t="s">
        <v>48</v>
      </c>
      <c r="J2" s="51" t="s">
        <v>48</v>
      </c>
      <c r="K2" s="51" t="s">
        <v>48</v>
      </c>
      <c r="L2" s="51" t="s">
        <v>48</v>
      </c>
    </row>
    <row r="3" ht="18" customHeight="1" spans="1:12">
      <c r="A3" s="52" t="s">
        <v>23</v>
      </c>
      <c r="B3" s="53" t="s">
        <v>48</v>
      </c>
      <c r="C3" s="53" t="s">
        <v>48</v>
      </c>
      <c r="D3" s="53" t="s">
        <v>48</v>
      </c>
      <c r="E3" s="53" t="s">
        <v>48</v>
      </c>
      <c r="F3" s="53" t="s">
        <v>48</v>
      </c>
      <c r="G3" s="53" t="s">
        <v>48</v>
      </c>
      <c r="H3" s="53" t="s">
        <v>48</v>
      </c>
      <c r="I3" s="59" t="s">
        <v>24</v>
      </c>
      <c r="J3" s="53" t="s">
        <v>48</v>
      </c>
      <c r="K3" s="59" t="s">
        <v>25</v>
      </c>
      <c r="L3" s="53" t="s">
        <v>48</v>
      </c>
    </row>
    <row r="4" ht="18" customHeight="1" spans="1:12">
      <c r="A4" s="35" t="s">
        <v>49</v>
      </c>
      <c r="B4" s="35" t="s">
        <v>54</v>
      </c>
      <c r="C4" s="35" t="s">
        <v>55</v>
      </c>
      <c r="D4" s="35" t="s">
        <v>143</v>
      </c>
      <c r="E4" s="35" t="s">
        <v>48</v>
      </c>
      <c r="F4" s="35" t="s">
        <v>48</v>
      </c>
      <c r="G4" s="35" t="s">
        <v>144</v>
      </c>
      <c r="H4" s="35" t="s">
        <v>48</v>
      </c>
      <c r="I4" s="35" t="s">
        <v>48</v>
      </c>
      <c r="J4" s="35" t="s">
        <v>48</v>
      </c>
      <c r="K4" s="35" t="s">
        <v>48</v>
      </c>
      <c r="L4" s="35" t="s">
        <v>48</v>
      </c>
    </row>
    <row r="5" s="46" customFormat="1" ht="18" customHeight="1" spans="1:12">
      <c r="A5" s="35" t="s">
        <v>48</v>
      </c>
      <c r="B5" s="35" t="s">
        <v>48</v>
      </c>
      <c r="C5" s="35" t="s">
        <v>48</v>
      </c>
      <c r="D5" s="54" t="s">
        <v>51</v>
      </c>
      <c r="E5" s="54" t="s">
        <v>132</v>
      </c>
      <c r="F5" s="54" t="s">
        <v>48</v>
      </c>
      <c r="G5" s="54" t="s">
        <v>51</v>
      </c>
      <c r="H5" s="54" t="s">
        <v>145</v>
      </c>
      <c r="I5" s="54" t="s">
        <v>146</v>
      </c>
      <c r="J5" s="54" t="s">
        <v>147</v>
      </c>
      <c r="K5" s="54" t="s">
        <v>148</v>
      </c>
      <c r="L5" s="54" t="s">
        <v>149</v>
      </c>
    </row>
    <row r="6" s="46" customFormat="1" ht="30" customHeight="1" spans="1:12">
      <c r="A6" s="35" t="s">
        <v>48</v>
      </c>
      <c r="B6" s="35" t="s">
        <v>48</v>
      </c>
      <c r="C6" s="35" t="s">
        <v>48</v>
      </c>
      <c r="D6" s="54" t="s">
        <v>48</v>
      </c>
      <c r="E6" s="54" t="s">
        <v>139</v>
      </c>
      <c r="F6" s="54" t="s">
        <v>150</v>
      </c>
      <c r="G6" s="54" t="s">
        <v>48</v>
      </c>
      <c r="H6" s="54" t="s">
        <v>48</v>
      </c>
      <c r="I6" s="54" t="s">
        <v>48</v>
      </c>
      <c r="J6" s="54" t="s">
        <v>48</v>
      </c>
      <c r="K6" s="54" t="s">
        <v>48</v>
      </c>
      <c r="L6" s="54" t="s">
        <v>48</v>
      </c>
    </row>
    <row r="7" ht="18" customHeight="1" spans="1:12">
      <c r="A7" s="35" t="s">
        <v>64</v>
      </c>
      <c r="B7" s="35">
        <v>1</v>
      </c>
      <c r="C7" s="35">
        <v>2</v>
      </c>
      <c r="D7" s="35">
        <v>3</v>
      </c>
      <c r="E7" s="35">
        <v>4</v>
      </c>
      <c r="F7" s="35">
        <v>5</v>
      </c>
      <c r="G7" s="35">
        <v>6</v>
      </c>
      <c r="H7" s="35">
        <v>7</v>
      </c>
      <c r="I7" s="35">
        <v>8</v>
      </c>
      <c r="J7" s="35">
        <v>9</v>
      </c>
      <c r="K7" s="35">
        <v>10</v>
      </c>
      <c r="L7" s="35">
        <v>11</v>
      </c>
    </row>
    <row r="8" ht="16.5" customHeight="1" spans="1:12">
      <c r="A8" s="44">
        <v>1</v>
      </c>
      <c r="B8" s="10"/>
      <c r="C8" s="10" t="s">
        <v>51</v>
      </c>
      <c r="D8" s="55">
        <f>D9+D14+D60</f>
        <v>3803.4</v>
      </c>
      <c r="E8" s="22">
        <f>E9+E14++E42+E60</f>
        <v>3516.9</v>
      </c>
      <c r="F8" s="22">
        <f t="shared" ref="F8:G8" si="0">F9+F14++F42+F60</f>
        <v>286.5</v>
      </c>
      <c r="G8" s="22">
        <v>3803.4</v>
      </c>
      <c r="H8" s="22">
        <v>3803.4</v>
      </c>
      <c r="I8" s="22">
        <f t="shared" ref="I8:L8" si="1">I9+I14+I42+I60</f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</row>
    <row r="9" ht="16.5" customHeight="1" spans="1:12">
      <c r="A9" s="44">
        <v>2</v>
      </c>
      <c r="B9" s="10" t="s">
        <v>373</v>
      </c>
      <c r="C9" s="10" t="s">
        <v>374</v>
      </c>
      <c r="D9" s="56">
        <f>E9+F9</f>
        <v>3502.33</v>
      </c>
      <c r="E9" s="56" t="s">
        <v>153</v>
      </c>
      <c r="F9" s="22">
        <v>0</v>
      </c>
      <c r="G9" s="22">
        <v>3502.33</v>
      </c>
      <c r="H9" s="22">
        <v>3502.33</v>
      </c>
      <c r="I9" s="22">
        <v>0</v>
      </c>
      <c r="J9" s="22">
        <v>0</v>
      </c>
      <c r="K9" s="22">
        <v>0</v>
      </c>
      <c r="L9" s="22">
        <v>0</v>
      </c>
    </row>
    <row r="10" ht="16.5" customHeight="1" spans="1:12">
      <c r="A10" s="44">
        <v>3</v>
      </c>
      <c r="B10" s="10" t="s">
        <v>375</v>
      </c>
      <c r="C10" s="10" t="s">
        <v>376</v>
      </c>
      <c r="D10" s="22">
        <f t="shared" ref="D10:E62" si="2">E10+F10</f>
        <v>2518.61</v>
      </c>
      <c r="E10" s="22">
        <v>2518.61</v>
      </c>
      <c r="F10" s="22">
        <v>0</v>
      </c>
      <c r="G10" s="22">
        <v>2518.61</v>
      </c>
      <c r="H10" s="22">
        <v>2518.61</v>
      </c>
      <c r="I10" s="22">
        <v>0</v>
      </c>
      <c r="J10" s="22">
        <v>0</v>
      </c>
      <c r="K10" s="22">
        <v>0</v>
      </c>
      <c r="L10" s="22">
        <v>0</v>
      </c>
    </row>
    <row r="11" ht="16.5" customHeight="1" spans="1:12">
      <c r="A11" s="44">
        <v>4</v>
      </c>
      <c r="B11" s="10" t="s">
        <v>377</v>
      </c>
      <c r="C11" s="10" t="s">
        <v>378</v>
      </c>
      <c r="D11" s="22">
        <f t="shared" si="2"/>
        <v>660.02</v>
      </c>
      <c r="E11" s="22">
        <v>660.02</v>
      </c>
      <c r="F11" s="22">
        <v>0</v>
      </c>
      <c r="G11" s="22">
        <v>660.02</v>
      </c>
      <c r="H11" s="22">
        <v>660.02</v>
      </c>
      <c r="I11" s="22">
        <v>0</v>
      </c>
      <c r="J11" s="22">
        <v>0</v>
      </c>
      <c r="K11" s="22">
        <v>0</v>
      </c>
      <c r="L11" s="22">
        <v>0</v>
      </c>
    </row>
    <row r="12" ht="16.5" customHeight="1" spans="1:12">
      <c r="A12" s="44">
        <v>5</v>
      </c>
      <c r="B12" s="10" t="s">
        <v>379</v>
      </c>
      <c r="C12" s="10" t="s">
        <v>128</v>
      </c>
      <c r="D12" s="22">
        <f t="shared" si="2"/>
        <v>323.7</v>
      </c>
      <c r="E12" s="22">
        <v>323.7</v>
      </c>
      <c r="F12" s="22">
        <v>0</v>
      </c>
      <c r="G12" s="22">
        <v>323.7</v>
      </c>
      <c r="H12" s="22">
        <v>323.7</v>
      </c>
      <c r="I12" s="22">
        <v>0</v>
      </c>
      <c r="J12" s="22">
        <v>0</v>
      </c>
      <c r="K12" s="22">
        <v>0</v>
      </c>
      <c r="L12" s="22">
        <v>0</v>
      </c>
    </row>
    <row r="13" ht="16.5" customHeight="1" spans="1:12">
      <c r="A13" s="44">
        <v>6</v>
      </c>
      <c r="B13" s="10" t="s">
        <v>380</v>
      </c>
      <c r="C13" s="10" t="s">
        <v>186</v>
      </c>
      <c r="D13" s="22">
        <f t="shared" si="2"/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</row>
    <row r="14" ht="16.5" customHeight="1" spans="1:12">
      <c r="A14" s="44">
        <v>7</v>
      </c>
      <c r="B14" s="10" t="s">
        <v>381</v>
      </c>
      <c r="C14" s="10" t="s">
        <v>382</v>
      </c>
      <c r="D14" s="22">
        <f>D15+D24</f>
        <v>286.5</v>
      </c>
      <c r="E14" s="22">
        <v>0</v>
      </c>
      <c r="F14" s="57">
        <f>F15+F24</f>
        <v>286.5</v>
      </c>
      <c r="G14" s="22">
        <v>286.5</v>
      </c>
      <c r="H14" s="22">
        <v>286.5</v>
      </c>
      <c r="I14" s="22">
        <v>0</v>
      </c>
      <c r="J14" s="22">
        <v>0</v>
      </c>
      <c r="K14" s="22">
        <v>0</v>
      </c>
      <c r="L14" s="22">
        <v>0</v>
      </c>
    </row>
    <row r="15" ht="16.5" customHeight="1" spans="1:12">
      <c r="A15" s="44">
        <v>8</v>
      </c>
      <c r="B15" s="10" t="s">
        <v>383</v>
      </c>
      <c r="C15" s="10" t="s">
        <v>384</v>
      </c>
      <c r="D15" s="22">
        <f t="shared" si="2"/>
        <v>261.5</v>
      </c>
      <c r="E15" s="22">
        <v>0</v>
      </c>
      <c r="F15" s="22">
        <v>261.5</v>
      </c>
      <c r="G15" s="22">
        <v>261.5</v>
      </c>
      <c r="H15" s="22">
        <v>261.5</v>
      </c>
      <c r="I15" s="22">
        <v>0</v>
      </c>
      <c r="J15" s="22">
        <v>0</v>
      </c>
      <c r="K15" s="22">
        <v>0</v>
      </c>
      <c r="L15" s="22">
        <v>0</v>
      </c>
    </row>
    <row r="16" ht="16.5" customHeight="1" spans="1:12">
      <c r="A16" s="44">
        <v>9</v>
      </c>
      <c r="B16" s="10" t="s">
        <v>385</v>
      </c>
      <c r="C16" s="10" t="s">
        <v>222</v>
      </c>
      <c r="D16" s="22">
        <f t="shared" si="2"/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</row>
    <row r="17" ht="16.5" customHeight="1" spans="1:12">
      <c r="A17" s="44">
        <v>10</v>
      </c>
      <c r="B17" s="10" t="s">
        <v>386</v>
      </c>
      <c r="C17" s="10" t="s">
        <v>224</v>
      </c>
      <c r="D17" s="22">
        <f t="shared" si="2"/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</row>
    <row r="18" ht="16.5" customHeight="1" spans="1:12">
      <c r="A18" s="44">
        <v>11</v>
      </c>
      <c r="B18" s="10" t="s">
        <v>387</v>
      </c>
      <c r="C18" s="10" t="s">
        <v>388</v>
      </c>
      <c r="D18" s="22">
        <f t="shared" si="2"/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</row>
    <row r="19" ht="16.5" customHeight="1" spans="1:12">
      <c r="A19" s="44">
        <v>12</v>
      </c>
      <c r="B19" s="10" t="s">
        <v>389</v>
      </c>
      <c r="C19" s="10" t="s">
        <v>236</v>
      </c>
      <c r="D19" s="22">
        <f t="shared" si="2"/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</row>
    <row r="20" ht="16.5" customHeight="1" spans="1:12">
      <c r="A20" s="44">
        <v>13</v>
      </c>
      <c r="B20" s="10" t="s">
        <v>390</v>
      </c>
      <c r="C20" s="10" t="s">
        <v>226</v>
      </c>
      <c r="D20" s="22">
        <f t="shared" si="2"/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</row>
    <row r="21" ht="16.5" customHeight="1" spans="1:12">
      <c r="A21" s="44">
        <v>14</v>
      </c>
      <c r="B21" s="10" t="s">
        <v>391</v>
      </c>
      <c r="C21" s="10" t="s">
        <v>212</v>
      </c>
      <c r="D21" s="22">
        <f t="shared" si="2"/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ht="16.5" customHeight="1" spans="1:12">
      <c r="A22" s="44">
        <v>15</v>
      </c>
      <c r="B22" s="10" t="s">
        <v>392</v>
      </c>
      <c r="C22" s="10" t="s">
        <v>393</v>
      </c>
      <c r="D22" s="22">
        <f t="shared" si="2"/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</row>
    <row r="23" ht="16.5" customHeight="1" spans="1:12">
      <c r="A23" s="44">
        <v>16</v>
      </c>
      <c r="B23" s="10" t="s">
        <v>394</v>
      </c>
      <c r="C23" s="10" t="s">
        <v>395</v>
      </c>
      <c r="D23" s="22">
        <f t="shared" si="2"/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</row>
    <row r="24" ht="16.5" customHeight="1" spans="1:12">
      <c r="A24" s="44">
        <v>17</v>
      </c>
      <c r="B24" s="10" t="s">
        <v>396</v>
      </c>
      <c r="C24" s="10" t="s">
        <v>242</v>
      </c>
      <c r="D24" s="58">
        <v>25</v>
      </c>
      <c r="E24" s="22">
        <v>0</v>
      </c>
      <c r="F24" s="56">
        <v>25</v>
      </c>
      <c r="G24" s="22">
        <v>25</v>
      </c>
      <c r="H24" s="22">
        <v>25</v>
      </c>
      <c r="I24" s="22">
        <v>0</v>
      </c>
      <c r="J24" s="22">
        <v>0</v>
      </c>
      <c r="K24" s="22">
        <v>0</v>
      </c>
      <c r="L24" s="22">
        <v>0</v>
      </c>
    </row>
    <row r="25" ht="16.5" customHeight="1" spans="1:12">
      <c r="A25" s="44">
        <v>18</v>
      </c>
      <c r="B25" s="10" t="s">
        <v>397</v>
      </c>
      <c r="C25" s="10" t="s">
        <v>218</v>
      </c>
      <c r="D25" s="22">
        <f t="shared" si="2"/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</row>
    <row r="26" ht="16.5" customHeight="1" spans="1:12">
      <c r="A26" s="44">
        <v>19</v>
      </c>
      <c r="B26" s="10" t="s">
        <v>398</v>
      </c>
      <c r="C26" s="10" t="s">
        <v>250</v>
      </c>
      <c r="D26" s="22">
        <f t="shared" si="2"/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</row>
    <row r="27" ht="16.5" customHeight="1" spans="1:12">
      <c r="A27" s="44">
        <v>20</v>
      </c>
      <c r="B27" s="10" t="s">
        <v>399</v>
      </c>
      <c r="C27" s="10" t="s">
        <v>400</v>
      </c>
      <c r="D27" s="22">
        <f t="shared" si="2"/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</row>
    <row r="28" ht="16.5" customHeight="1" spans="1:12">
      <c r="A28" s="44">
        <v>21</v>
      </c>
      <c r="B28" s="10" t="s">
        <v>401</v>
      </c>
      <c r="C28" s="10" t="s">
        <v>293</v>
      </c>
      <c r="D28" s="22">
        <f t="shared" si="2"/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</row>
    <row r="29" ht="16.5" customHeight="1" spans="1:12">
      <c r="A29" s="44">
        <v>22</v>
      </c>
      <c r="B29" s="10" t="s">
        <v>402</v>
      </c>
      <c r="C29" s="10" t="s">
        <v>299</v>
      </c>
      <c r="D29" s="22">
        <f t="shared" si="2"/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</row>
    <row r="30" ht="16.5" customHeight="1" spans="1:12">
      <c r="A30" s="44">
        <v>23</v>
      </c>
      <c r="B30" s="10" t="s">
        <v>403</v>
      </c>
      <c r="C30" s="10" t="s">
        <v>307</v>
      </c>
      <c r="D30" s="22">
        <f t="shared" si="2"/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</row>
    <row r="31" ht="16.5" customHeight="1" spans="1:12">
      <c r="A31" s="44">
        <v>24</v>
      </c>
      <c r="B31" s="10" t="s">
        <v>404</v>
      </c>
      <c r="C31" s="10" t="s">
        <v>405</v>
      </c>
      <c r="D31" s="22">
        <f t="shared" si="2"/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2" ht="16.5" customHeight="1" spans="1:12">
      <c r="A32" s="44">
        <v>25</v>
      </c>
      <c r="B32" s="10" t="s">
        <v>406</v>
      </c>
      <c r="C32" s="10" t="s">
        <v>407</v>
      </c>
      <c r="D32" s="22">
        <f t="shared" si="2"/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</row>
    <row r="33" ht="16.5" customHeight="1" spans="1:12">
      <c r="A33" s="44">
        <v>26</v>
      </c>
      <c r="B33" s="10" t="s">
        <v>408</v>
      </c>
      <c r="C33" s="10" t="s">
        <v>301</v>
      </c>
      <c r="D33" s="22">
        <f t="shared" si="2"/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</row>
    <row r="34" ht="16.5" customHeight="1" spans="1:12">
      <c r="A34" s="44">
        <v>27</v>
      </c>
      <c r="B34" s="10" t="s">
        <v>409</v>
      </c>
      <c r="C34" s="10" t="s">
        <v>338</v>
      </c>
      <c r="D34" s="22">
        <f t="shared" si="2"/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</row>
    <row r="35" ht="16.5" customHeight="1" spans="1:12">
      <c r="A35" s="44">
        <v>28</v>
      </c>
      <c r="B35" s="10" t="s">
        <v>410</v>
      </c>
      <c r="C35" s="10" t="s">
        <v>411</v>
      </c>
      <c r="D35" s="22">
        <f t="shared" si="2"/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</row>
    <row r="36" ht="16.5" customHeight="1" spans="1:12">
      <c r="A36" s="44">
        <v>29</v>
      </c>
      <c r="B36" s="10" t="s">
        <v>412</v>
      </c>
      <c r="C36" s="10" t="s">
        <v>293</v>
      </c>
      <c r="D36" s="22">
        <f t="shared" si="2"/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</row>
    <row r="37" ht="16.5" customHeight="1" spans="1:12">
      <c r="A37" s="44">
        <v>30</v>
      </c>
      <c r="B37" s="10" t="s">
        <v>413</v>
      </c>
      <c r="C37" s="10" t="s">
        <v>299</v>
      </c>
      <c r="D37" s="22">
        <f t="shared" si="2"/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</row>
    <row r="38" ht="15" spans="1:12">
      <c r="A38" s="44">
        <v>31</v>
      </c>
      <c r="B38" s="10" t="s">
        <v>414</v>
      </c>
      <c r="C38" s="10" t="s">
        <v>307</v>
      </c>
      <c r="D38" s="22">
        <f t="shared" si="2"/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</row>
    <row r="39" ht="15" spans="1:12">
      <c r="A39" s="44">
        <v>32</v>
      </c>
      <c r="B39" s="10" t="s">
        <v>415</v>
      </c>
      <c r="C39" s="10" t="s">
        <v>407</v>
      </c>
      <c r="D39" s="22">
        <f t="shared" si="2"/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0" ht="15" spans="1:12">
      <c r="A40" s="44">
        <v>33</v>
      </c>
      <c r="B40" s="10" t="s">
        <v>416</v>
      </c>
      <c r="C40" s="10" t="s">
        <v>301</v>
      </c>
      <c r="D40" s="22">
        <f t="shared" si="2"/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</row>
    <row r="41" ht="15" spans="1:12">
      <c r="A41" s="44">
        <v>34</v>
      </c>
      <c r="B41" s="10" t="s">
        <v>417</v>
      </c>
      <c r="C41" s="10" t="s">
        <v>338</v>
      </c>
      <c r="D41" s="22">
        <f t="shared" si="2"/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2" ht="15" spans="1:12">
      <c r="A42" s="44">
        <v>35</v>
      </c>
      <c r="B42" s="10" t="s">
        <v>418</v>
      </c>
      <c r="C42" s="10" t="s">
        <v>419</v>
      </c>
      <c r="D42" s="22"/>
      <c r="E42" s="22"/>
      <c r="F42" s="22"/>
      <c r="G42" s="22"/>
      <c r="H42" s="22"/>
      <c r="I42" s="22">
        <v>0</v>
      </c>
      <c r="J42" s="22">
        <v>0</v>
      </c>
      <c r="K42" s="22">
        <v>0</v>
      </c>
      <c r="L42" s="22">
        <v>0</v>
      </c>
    </row>
    <row r="43" ht="15" spans="1:12">
      <c r="A43" s="44">
        <v>36</v>
      </c>
      <c r="B43" s="10" t="s">
        <v>420</v>
      </c>
      <c r="C43" s="10" t="s">
        <v>152</v>
      </c>
      <c r="D43" s="22"/>
      <c r="E43" s="22"/>
      <c r="F43" s="22"/>
      <c r="G43" s="22"/>
      <c r="H43" s="22"/>
      <c r="I43" s="22">
        <v>0</v>
      </c>
      <c r="J43" s="22">
        <v>0</v>
      </c>
      <c r="K43" s="22">
        <v>0</v>
      </c>
      <c r="L43" s="22">
        <v>0</v>
      </c>
    </row>
    <row r="44" ht="15" spans="1:12">
      <c r="A44" s="44">
        <v>37</v>
      </c>
      <c r="B44" s="10" t="s">
        <v>421</v>
      </c>
      <c r="C44" s="10" t="s">
        <v>188</v>
      </c>
      <c r="D44" s="22"/>
      <c r="E44" s="22"/>
      <c r="F44" s="22"/>
      <c r="G44" s="22"/>
      <c r="H44" s="22"/>
      <c r="I44" s="22">
        <v>0</v>
      </c>
      <c r="J44" s="22">
        <v>0</v>
      </c>
      <c r="K44" s="22">
        <v>0</v>
      </c>
      <c r="L44" s="22">
        <v>0</v>
      </c>
    </row>
    <row r="45" ht="15" spans="1:12">
      <c r="A45" s="44">
        <v>38</v>
      </c>
      <c r="B45" s="10" t="s">
        <v>422</v>
      </c>
      <c r="C45" s="10" t="s">
        <v>423</v>
      </c>
      <c r="D45" s="22">
        <f t="shared" si="2"/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</row>
    <row r="46" ht="15" spans="1:12">
      <c r="A46" s="44">
        <v>39</v>
      </c>
      <c r="B46" s="10" t="s">
        <v>424</v>
      </c>
      <c r="C46" s="10" t="s">
        <v>425</v>
      </c>
      <c r="D46" s="22">
        <f t="shared" si="2"/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</row>
    <row r="47" ht="15" spans="1:12">
      <c r="A47" s="44">
        <v>40</v>
      </c>
      <c r="B47" s="10" t="s">
        <v>426</v>
      </c>
      <c r="C47" s="10" t="s">
        <v>427</v>
      </c>
      <c r="D47" s="22">
        <f t="shared" si="2"/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</row>
    <row r="48" ht="15" spans="1:12">
      <c r="A48" s="44">
        <v>41</v>
      </c>
      <c r="B48" s="10" t="s">
        <v>428</v>
      </c>
      <c r="C48" s="10" t="s">
        <v>307</v>
      </c>
      <c r="D48" s="22">
        <f t="shared" si="2"/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</row>
    <row r="49" ht="15" spans="1:12">
      <c r="A49" s="44">
        <v>42</v>
      </c>
      <c r="B49" s="10" t="s">
        <v>429</v>
      </c>
      <c r="C49" s="10" t="s">
        <v>430</v>
      </c>
      <c r="D49" s="22">
        <f t="shared" si="2"/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</row>
    <row r="50" ht="15" spans="1:12">
      <c r="A50" s="44">
        <v>43</v>
      </c>
      <c r="B50" s="10" t="s">
        <v>431</v>
      </c>
      <c r="C50" s="10" t="s">
        <v>307</v>
      </c>
      <c r="D50" s="22">
        <f t="shared" si="2"/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</row>
    <row r="51" ht="15" spans="1:12">
      <c r="A51" s="44">
        <v>44</v>
      </c>
      <c r="B51" s="10" t="s">
        <v>432</v>
      </c>
      <c r="C51" s="10" t="s">
        <v>346</v>
      </c>
      <c r="D51" s="22">
        <f t="shared" si="2"/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</row>
    <row r="52" ht="15" spans="1:12">
      <c r="A52" s="44">
        <v>45</v>
      </c>
      <c r="B52" s="10" t="s">
        <v>433</v>
      </c>
      <c r="C52" s="10" t="s">
        <v>351</v>
      </c>
      <c r="D52" s="22">
        <f t="shared" si="2"/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</row>
    <row r="53" ht="15" spans="1:12">
      <c r="A53" s="44">
        <v>46</v>
      </c>
      <c r="B53" s="10" t="s">
        <v>434</v>
      </c>
      <c r="C53" s="10" t="s">
        <v>353</v>
      </c>
      <c r="D53" s="22">
        <f t="shared" si="2"/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</row>
    <row r="54" ht="15" spans="1:12">
      <c r="A54" s="44">
        <v>47</v>
      </c>
      <c r="B54" s="10" t="s">
        <v>435</v>
      </c>
      <c r="C54" s="10" t="s">
        <v>344</v>
      </c>
      <c r="D54" s="22">
        <f t="shared" si="2"/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</row>
    <row r="55" ht="15" spans="1:12">
      <c r="A55" s="44">
        <v>48</v>
      </c>
      <c r="B55" s="10" t="s">
        <v>436</v>
      </c>
      <c r="C55" s="10" t="s">
        <v>437</v>
      </c>
      <c r="D55" s="22">
        <f t="shared" si="2"/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</row>
    <row r="56" ht="15" spans="1:12">
      <c r="A56" s="44">
        <v>49</v>
      </c>
      <c r="B56" s="10" t="s">
        <v>438</v>
      </c>
      <c r="C56" s="10" t="s">
        <v>439</v>
      </c>
      <c r="D56" s="22">
        <f t="shared" si="2"/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</row>
    <row r="57" ht="15" spans="1:12">
      <c r="A57" s="44">
        <v>50</v>
      </c>
      <c r="B57" s="10" t="s">
        <v>440</v>
      </c>
      <c r="C57" s="10" t="s">
        <v>441</v>
      </c>
      <c r="D57" s="22">
        <f t="shared" si="2"/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</row>
    <row r="58" ht="15" spans="1:12">
      <c r="A58" s="44">
        <v>51</v>
      </c>
      <c r="B58" s="10" t="s">
        <v>442</v>
      </c>
      <c r="C58" s="10" t="s">
        <v>349</v>
      </c>
      <c r="D58" s="22">
        <f t="shared" si="2"/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</row>
    <row r="59" ht="15" spans="1:12">
      <c r="A59" s="44">
        <v>52</v>
      </c>
      <c r="B59" s="10" t="s">
        <v>443</v>
      </c>
      <c r="C59" s="10" t="s">
        <v>344</v>
      </c>
      <c r="D59" s="22">
        <f t="shared" si="2"/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</row>
    <row r="60" ht="15" spans="1:12">
      <c r="A60" s="44">
        <v>53</v>
      </c>
      <c r="B60" s="10" t="s">
        <v>444</v>
      </c>
      <c r="C60" s="10" t="s">
        <v>252</v>
      </c>
      <c r="D60" s="22">
        <f t="shared" si="2"/>
        <v>14.57</v>
      </c>
      <c r="E60" s="22">
        <v>14.57</v>
      </c>
      <c r="F60" s="22">
        <v>0</v>
      </c>
      <c r="G60" s="22">
        <v>14.57</v>
      </c>
      <c r="H60" s="22">
        <v>14.57</v>
      </c>
      <c r="I60" s="22">
        <v>0</v>
      </c>
      <c r="J60" s="22">
        <v>0</v>
      </c>
      <c r="K60" s="22">
        <v>0</v>
      </c>
      <c r="L60" s="22">
        <v>0</v>
      </c>
    </row>
    <row r="61" ht="15" spans="1:12">
      <c r="A61" s="44">
        <v>54</v>
      </c>
      <c r="B61" s="10" t="s">
        <v>445</v>
      </c>
      <c r="C61" s="10" t="s">
        <v>446</v>
      </c>
      <c r="D61" s="22">
        <f t="shared" si="2"/>
        <v>12.05</v>
      </c>
      <c r="E61" s="22">
        <v>12.05</v>
      </c>
      <c r="F61" s="22">
        <v>0</v>
      </c>
      <c r="G61" s="22">
        <v>12.05</v>
      </c>
      <c r="H61" s="22">
        <v>12.05</v>
      </c>
      <c r="I61" s="22">
        <v>0</v>
      </c>
      <c r="J61" s="22">
        <v>0</v>
      </c>
      <c r="K61" s="22">
        <v>0</v>
      </c>
      <c r="L61" s="22">
        <v>0</v>
      </c>
    </row>
    <row r="62" ht="15" spans="1:12">
      <c r="A62" s="44">
        <v>55</v>
      </c>
      <c r="B62" s="10" t="s">
        <v>447</v>
      </c>
      <c r="C62" s="10" t="s">
        <v>271</v>
      </c>
      <c r="D62" s="22">
        <f t="shared" si="2"/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</row>
    <row r="63" ht="15" spans="1:12">
      <c r="A63" s="44">
        <v>56</v>
      </c>
      <c r="B63" s="10" t="s">
        <v>448</v>
      </c>
      <c r="C63" s="10" t="s">
        <v>275</v>
      </c>
      <c r="D63" s="22">
        <f t="shared" ref="D63:D69" si="3">E63+F63</f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</row>
    <row r="64" ht="15" spans="1:12">
      <c r="A64" s="44">
        <v>57</v>
      </c>
      <c r="B64" s="10" t="s">
        <v>449</v>
      </c>
      <c r="C64" s="10" t="s">
        <v>450</v>
      </c>
      <c r="D64" s="22">
        <f t="shared" si="3"/>
        <v>2.52</v>
      </c>
      <c r="E64" s="22">
        <v>2.52</v>
      </c>
      <c r="F64" s="22">
        <v>0</v>
      </c>
      <c r="G64" s="22">
        <v>2.52</v>
      </c>
      <c r="H64" s="22">
        <v>2.52</v>
      </c>
      <c r="I64" s="22">
        <v>0</v>
      </c>
      <c r="J64" s="22">
        <v>0</v>
      </c>
      <c r="K64" s="22">
        <v>0</v>
      </c>
      <c r="L64" s="22">
        <v>0</v>
      </c>
    </row>
    <row r="65" ht="15" spans="1:12">
      <c r="A65" s="44">
        <v>58</v>
      </c>
      <c r="B65" s="10" t="s">
        <v>451</v>
      </c>
      <c r="C65" s="10" t="s">
        <v>452</v>
      </c>
      <c r="D65" s="22">
        <f t="shared" si="3"/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</row>
    <row r="66" ht="15" spans="1:12">
      <c r="A66" s="44">
        <v>59</v>
      </c>
      <c r="B66" s="10" t="s">
        <v>453</v>
      </c>
      <c r="C66" s="10" t="s">
        <v>356</v>
      </c>
      <c r="D66" s="22">
        <f t="shared" si="3"/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</row>
    <row r="67" ht="15" spans="1:12">
      <c r="A67" s="44">
        <v>60</v>
      </c>
      <c r="B67" s="10" t="s">
        <v>454</v>
      </c>
      <c r="C67" s="10" t="s">
        <v>358</v>
      </c>
      <c r="D67" s="22">
        <f t="shared" si="3"/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</row>
    <row r="68" ht="15" spans="1:12">
      <c r="A68" s="44">
        <v>61</v>
      </c>
      <c r="B68" s="10" t="s">
        <v>455</v>
      </c>
      <c r="C68" s="10" t="s">
        <v>360</v>
      </c>
      <c r="D68" s="22">
        <f t="shared" si="3"/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</row>
    <row r="69" ht="15" spans="1:12">
      <c r="A69" s="44">
        <v>62</v>
      </c>
      <c r="B69" s="10" t="s">
        <v>456</v>
      </c>
      <c r="C69" s="10" t="s">
        <v>362</v>
      </c>
      <c r="D69" s="22">
        <f t="shared" si="3"/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</row>
    <row r="70" ht="15" spans="1:12">
      <c r="A70" s="44">
        <v>63</v>
      </c>
      <c r="B70" s="10" t="s">
        <v>457</v>
      </c>
      <c r="C70" s="10" t="s">
        <v>281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</row>
    <row r="71" ht="15" spans="1:12">
      <c r="A71" s="44">
        <v>64</v>
      </c>
      <c r="B71" s="10" t="s">
        <v>458</v>
      </c>
      <c r="C71" s="10" t="s">
        <v>283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</row>
    <row r="72" ht="15" spans="1:12">
      <c r="A72" s="44">
        <v>65</v>
      </c>
      <c r="B72" s="10" t="s">
        <v>459</v>
      </c>
      <c r="C72" s="10" t="s">
        <v>285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</row>
    <row r="73" ht="15" spans="1:12">
      <c r="A73" s="44">
        <v>66</v>
      </c>
      <c r="B73" s="10" t="s">
        <v>460</v>
      </c>
      <c r="C73" s="10" t="s">
        <v>287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</row>
    <row r="74" ht="15" spans="1:12">
      <c r="A74" s="44">
        <v>67</v>
      </c>
      <c r="B74" s="10" t="s">
        <v>461</v>
      </c>
      <c r="C74" s="10" t="s">
        <v>289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</row>
    <row r="75" ht="15" spans="1:12">
      <c r="A75" s="44">
        <v>68</v>
      </c>
      <c r="B75" s="10" t="s">
        <v>462</v>
      </c>
      <c r="C75" s="10" t="s">
        <v>463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</row>
    <row r="76" ht="15" spans="1:12">
      <c r="A76" s="44">
        <v>69</v>
      </c>
      <c r="B76" s="10" t="s">
        <v>464</v>
      </c>
      <c r="C76" s="10" t="s">
        <v>465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</row>
    <row r="77" ht="15" spans="1:12">
      <c r="A77" s="44">
        <v>70</v>
      </c>
      <c r="B77" s="10" t="s">
        <v>466</v>
      </c>
      <c r="C77" s="10" t="s">
        <v>467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</row>
    <row r="78" ht="15" spans="1:12">
      <c r="A78" s="44">
        <v>71</v>
      </c>
      <c r="B78" s="10" t="s">
        <v>468</v>
      </c>
      <c r="C78" s="10" t="s">
        <v>469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</row>
    <row r="79" ht="15" spans="1:12">
      <c r="A79" s="44">
        <v>72</v>
      </c>
      <c r="B79" s="10" t="s">
        <v>470</v>
      </c>
      <c r="C79" s="10" t="s">
        <v>471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</row>
    <row r="80" ht="15" spans="1:12">
      <c r="A80" s="44">
        <v>73</v>
      </c>
      <c r="B80" s="10" t="s">
        <v>472</v>
      </c>
      <c r="C80" s="10" t="s">
        <v>473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</row>
    <row r="81" ht="15" spans="1:12">
      <c r="A81" s="44">
        <v>74</v>
      </c>
      <c r="B81" s="10" t="s">
        <v>474</v>
      </c>
      <c r="C81" s="10" t="s">
        <v>475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</row>
    <row r="82" ht="15" spans="1:12">
      <c r="A82" s="44">
        <v>75</v>
      </c>
      <c r="B82" s="10" t="s">
        <v>476</v>
      </c>
      <c r="C82" s="10" t="s">
        <v>477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</row>
    <row r="83" ht="15" spans="1:12">
      <c r="A83" s="44">
        <v>76</v>
      </c>
      <c r="B83" s="10" t="s">
        <v>478</v>
      </c>
      <c r="C83" s="10" t="s">
        <v>479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</row>
    <row r="84" ht="15" spans="1:12">
      <c r="A84" s="44">
        <v>77</v>
      </c>
      <c r="B84" s="10" t="s">
        <v>480</v>
      </c>
      <c r="C84" s="10" t="s">
        <v>481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</row>
    <row r="85" ht="15" spans="1:12">
      <c r="A85" s="44">
        <v>78</v>
      </c>
      <c r="B85" s="10" t="s">
        <v>482</v>
      </c>
      <c r="C85" s="10" t="s">
        <v>483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</row>
    <row r="86" ht="15" spans="1:12">
      <c r="A86" s="44">
        <v>79</v>
      </c>
      <c r="B86" s="10" t="s">
        <v>484</v>
      </c>
      <c r="C86" s="10" t="s">
        <v>485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</row>
    <row r="87" ht="15" spans="1:12">
      <c r="A87" s="44">
        <v>80</v>
      </c>
      <c r="B87" s="10" t="s">
        <v>486</v>
      </c>
      <c r="C87" s="10" t="s">
        <v>487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</row>
    <row r="88" ht="15" spans="1:12">
      <c r="A88" s="44">
        <v>81</v>
      </c>
      <c r="B88" s="10" t="s">
        <v>488</v>
      </c>
      <c r="C88" s="10" t="s">
        <v>44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</row>
    <row r="89" ht="15" spans="1:12">
      <c r="A89" s="44">
        <v>82</v>
      </c>
      <c r="B89" s="10" t="s">
        <v>489</v>
      </c>
      <c r="C89" s="10" t="s">
        <v>365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</row>
    <row r="90" ht="15" spans="1:12">
      <c r="A90" s="44">
        <v>83</v>
      </c>
      <c r="B90" s="10" t="s">
        <v>490</v>
      </c>
      <c r="C90" s="10" t="s">
        <v>367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</row>
    <row r="91" ht="15" spans="1:12">
      <c r="A91" s="44">
        <v>84</v>
      </c>
      <c r="B91" s="10" t="s">
        <v>491</v>
      </c>
      <c r="C91" s="10" t="s">
        <v>369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</row>
    <row r="92" ht="15" spans="1:12">
      <c r="A92" s="44">
        <v>85</v>
      </c>
      <c r="B92" s="10" t="s">
        <v>492</v>
      </c>
      <c r="C92" s="10" t="s">
        <v>44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5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1.7777777777778" defaultRowHeight="13.5" outlineLevelCol="5"/>
  <cols>
    <col min="1" max="1" width="9.44444444444444" style="25" customWidth="1"/>
    <col min="2" max="2" width="15.1111111111111" style="25" customWidth="1"/>
    <col min="3" max="3" width="31.6666666666667" style="40" customWidth="1"/>
    <col min="4" max="6" width="26.1111111111111" style="25" customWidth="1"/>
    <col min="7" max="16384" width="11.7777777777778" style="25"/>
  </cols>
  <sheetData>
    <row r="1" spans="1:6">
      <c r="A1" s="2" t="s">
        <v>493</v>
      </c>
      <c r="B1" s="2"/>
      <c r="D1" s="2"/>
      <c r="E1" s="2"/>
      <c r="F1" s="2"/>
    </row>
    <row r="2" ht="32.25" customHeight="1" spans="1:6">
      <c r="A2" s="5" t="s">
        <v>17</v>
      </c>
      <c r="B2" s="5" t="s">
        <v>48</v>
      </c>
      <c r="C2" s="41" t="s">
        <v>48</v>
      </c>
      <c r="D2" s="5" t="s">
        <v>48</v>
      </c>
      <c r="E2" s="5" t="s">
        <v>48</v>
      </c>
      <c r="F2" s="5" t="s">
        <v>48</v>
      </c>
    </row>
    <row r="3" ht="18" customHeight="1" spans="1:6">
      <c r="A3" s="6" t="s">
        <v>23</v>
      </c>
      <c r="B3" s="7" t="s">
        <v>48</v>
      </c>
      <c r="C3" s="42" t="s">
        <v>48</v>
      </c>
      <c r="D3" s="7" t="s">
        <v>48</v>
      </c>
      <c r="E3" s="23" t="s">
        <v>24</v>
      </c>
      <c r="F3" s="23" t="s">
        <v>25</v>
      </c>
    </row>
    <row r="4" ht="18" customHeight="1" spans="1:6">
      <c r="A4" s="26" t="s">
        <v>49</v>
      </c>
      <c r="B4" s="26" t="s">
        <v>130</v>
      </c>
      <c r="C4" s="43" t="s">
        <v>48</v>
      </c>
      <c r="D4" s="26" t="s">
        <v>51</v>
      </c>
      <c r="E4" s="26" t="s">
        <v>132</v>
      </c>
      <c r="F4" s="26" t="s">
        <v>133</v>
      </c>
    </row>
    <row r="5" ht="18" customHeight="1" spans="1:6">
      <c r="A5" s="26" t="s">
        <v>64</v>
      </c>
      <c r="B5" s="26" t="s">
        <v>54</v>
      </c>
      <c r="C5" s="43" t="s">
        <v>55</v>
      </c>
      <c r="D5" s="26" t="s">
        <v>48</v>
      </c>
      <c r="E5" s="26" t="s">
        <v>48</v>
      </c>
      <c r="F5" s="26" t="s">
        <v>48</v>
      </c>
    </row>
    <row r="6" ht="18" customHeight="1" spans="1:6">
      <c r="A6" s="26" t="s">
        <v>64</v>
      </c>
      <c r="B6" s="26">
        <v>1</v>
      </c>
      <c r="C6" s="43">
        <v>2</v>
      </c>
      <c r="D6" s="26">
        <v>3</v>
      </c>
      <c r="E6" s="26">
        <v>4</v>
      </c>
      <c r="F6" s="26">
        <v>5</v>
      </c>
    </row>
    <row r="7" ht="16.5" customHeight="1" spans="1:6">
      <c r="A7" s="44">
        <v>1</v>
      </c>
      <c r="B7" s="10"/>
      <c r="C7" s="45" t="s">
        <v>51</v>
      </c>
      <c r="D7" s="22"/>
      <c r="E7" s="22"/>
      <c r="F7" s="22"/>
    </row>
    <row r="8" ht="16.5" customHeight="1" spans="1:6">
      <c r="A8" s="44">
        <v>2</v>
      </c>
      <c r="B8" s="10" t="s">
        <v>95</v>
      </c>
      <c r="C8" s="45" t="s">
        <v>96</v>
      </c>
      <c r="D8" s="22"/>
      <c r="E8" s="22"/>
      <c r="F8" s="22"/>
    </row>
    <row r="9" ht="16.5" customHeight="1" spans="1:6">
      <c r="A9" s="44">
        <v>3</v>
      </c>
      <c r="B9" s="10" t="s">
        <v>97</v>
      </c>
      <c r="C9" s="45" t="s">
        <v>98</v>
      </c>
      <c r="D9" s="22"/>
      <c r="E9" s="22"/>
      <c r="F9" s="22"/>
    </row>
    <row r="10" ht="16.5" customHeight="1" spans="1:6">
      <c r="A10" s="44">
        <v>4</v>
      </c>
      <c r="B10" s="10" t="s">
        <v>99</v>
      </c>
      <c r="C10" s="45" t="s">
        <v>100</v>
      </c>
      <c r="D10" s="22"/>
      <c r="E10" s="22"/>
      <c r="F10" s="22"/>
    </row>
    <row r="11" ht="16.5" customHeight="1" spans="1:6">
      <c r="A11" s="44">
        <v>5</v>
      </c>
      <c r="B11" s="10" t="s">
        <v>101</v>
      </c>
      <c r="C11" s="45" t="s">
        <v>102</v>
      </c>
      <c r="D11" s="22"/>
      <c r="E11" s="22"/>
      <c r="F11" s="22"/>
    </row>
    <row r="12" ht="16.5" customHeight="1" spans="1:6">
      <c r="A12" s="44">
        <v>6</v>
      </c>
      <c r="B12" s="10" t="s">
        <v>103</v>
      </c>
      <c r="C12" s="45" t="s">
        <v>104</v>
      </c>
      <c r="D12" s="22"/>
      <c r="E12" s="22"/>
      <c r="F12" s="22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Marguerite</cp:lastModifiedBy>
  <dcterms:created xsi:type="dcterms:W3CDTF">2014-02-24T07:24:00Z</dcterms:created>
  <cp:lastPrinted>2023-08-02T06:44:00Z</cp:lastPrinted>
  <dcterms:modified xsi:type="dcterms:W3CDTF">2025-05-27T00:37:47Z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9B247D710ECA46E6B537183ABEBCE522_12</vt:lpwstr>
  </property>
  <property fmtid="{D5CDD505-2E9C-101B-9397-08002B2CF9AE}" pid="4" name="KSOProductBuildVer">
    <vt:lpwstr>2052-12.1.0.21171</vt:lpwstr>
  </property>
</Properties>
</file>