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tabRatio="952" firstSheet="5" activeTab="10"/>
  </bookViews>
  <sheets>
    <sheet name="附件1" sheetId="18" r:id="rId1"/>
    <sheet name="1_部门收支总表" sheetId="1" r:id="rId2"/>
    <sheet name="2-部门预算收入总表" sheetId="31" r:id="rId3"/>
    <sheet name="3-部门支出总表" sheetId="32" r:id="rId4"/>
    <sheet name="4_财政拨款收支总表" sheetId="33" r:id="rId5"/>
    <sheet name="5-一般公共预算支出表" sheetId="34" r:id="rId6"/>
    <sheet name="6-一般公共预算基本支出（部门经济分类） " sheetId="39" r:id="rId7"/>
    <sheet name="7-一般公共预算基本支出（政府经济分类）" sheetId="38" r:id="rId8"/>
    <sheet name="8-政府性基金财政拨款支出" sheetId="35" r:id="rId9"/>
    <sheet name="9-国有资本经营预算拨款支出" sheetId="37" r:id="rId10"/>
    <sheet name="10-财政拨款“三公”经费支出" sheetId="36" r:id="rId11"/>
  </sheets>
  <definedNames>
    <definedName name="_xlnm.Print_Area" localSheetId="10">'10-财政拨款“三公”经费支出'!$A$1:$F$14</definedName>
    <definedName name="_xlnm.Print_Area" localSheetId="2">'2-部门预算收入总表'!$A$1:$M$17</definedName>
    <definedName name="_xlnm.Print_Area" localSheetId="3">'3-部门支出总表'!$A$1:$I$19</definedName>
    <definedName name="_xlnm.Print_Area" localSheetId="5">'5-一般公共预算支出表'!$A$1:$H$17</definedName>
    <definedName name="_xlnm.Print_Area" localSheetId="6">'6-一般公共预算基本支出（部门经济分类） '!$A$1:$L$25</definedName>
    <definedName name="_xlnm.Print_Area" localSheetId="7">'7-一般公共预算基本支出（政府经济分类）'!$A$1:$L$25</definedName>
    <definedName name="_xlnm.Print_Area" localSheetId="8">'8-政府性基金财政拨款支出'!$A$1:$F$19</definedName>
    <definedName name="_xlnm.Print_Area" localSheetId="9">'9-国有资本经营预算拨款支出'!$A$1:$F$13</definedName>
    <definedName name="_xlnm.Print_Area">#N/A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<sst xmlns="http://schemas.openxmlformats.org/spreadsheetml/2006/main" count="515" uniqueCount="156">
  <si>
    <t>附件1：</t>
  </si>
  <si>
    <t>温泉街道2026年单位预算表</t>
  </si>
  <si>
    <t>一、</t>
  </si>
  <si>
    <t>2026年单位预算收支总表</t>
  </si>
  <si>
    <t>二、</t>
  </si>
  <si>
    <t>2026年单位预算收入总表</t>
  </si>
  <si>
    <t>三、</t>
  </si>
  <si>
    <t>2026年单位预算支出总表</t>
  </si>
  <si>
    <t>四、</t>
  </si>
  <si>
    <t>2026年单位预算财政拨款收支总表</t>
  </si>
  <si>
    <t>五、</t>
  </si>
  <si>
    <t>2026年单位预算一般公共预算财政拨款支出表</t>
  </si>
  <si>
    <t>六、</t>
  </si>
  <si>
    <t>2026年单位预算一般公共预算财政拨款基本支出表
（单位经济分类）</t>
  </si>
  <si>
    <t>七、</t>
  </si>
  <si>
    <t>2026年单位预算一般公共预算财政拨款基本支出表
（政府经济分类）</t>
  </si>
  <si>
    <t>八、</t>
  </si>
  <si>
    <t>2026年单位预算政府性基金预算财政拨款支出表</t>
  </si>
  <si>
    <t>九、</t>
  </si>
  <si>
    <t>2026年单位预算国有资本经营预算财政拨款支出表</t>
  </si>
  <si>
    <t>十、</t>
  </si>
  <si>
    <t>2026年单位预算财政拨款“三公”经费支出表</t>
  </si>
  <si>
    <t>表1：</t>
  </si>
  <si>
    <t>单位：青岛市即墨区温泉街道办事处</t>
  </si>
  <si>
    <t>预算年度：2026</t>
  </si>
  <si>
    <t>金额单位：万元</t>
  </si>
  <si>
    <t>收    入</t>
  </si>
  <si>
    <t>支    出</t>
  </si>
  <si>
    <t>项    目</t>
  </si>
  <si>
    <t>2026年预算</t>
  </si>
  <si>
    <t>一、一般公共预算拨款收入</t>
  </si>
  <si>
    <t>一、人员经费</t>
  </si>
  <si>
    <t>二、政府性基金预算拨款收入</t>
  </si>
  <si>
    <t>二、公用经费</t>
  </si>
  <si>
    <t>三、国有资本经营预算拨款收入</t>
  </si>
  <si>
    <t>三、其他运转类</t>
  </si>
  <si>
    <t>四、财政专户管理资金收入</t>
  </si>
  <si>
    <t xml:space="preserve">    社会事务性支出</t>
  </si>
  <si>
    <t>五、事业收入</t>
  </si>
  <si>
    <t xml:space="preserve">    </t>
  </si>
  <si>
    <t>六、事业单位经营收入</t>
  </si>
  <si>
    <t>七、上级补助收入</t>
  </si>
  <si>
    <t>八、附属单位上缴收入</t>
  </si>
  <si>
    <t>九、其他收入</t>
  </si>
  <si>
    <t>四、特定目标类</t>
  </si>
  <si>
    <t>本  年  收  入  合  计</t>
  </si>
  <si>
    <t>本  年  支  出  合  计</t>
  </si>
  <si>
    <t>表2：</t>
  </si>
  <si>
    <t/>
  </si>
  <si>
    <t>序号</t>
  </si>
  <si>
    <t>功能分类科目</t>
  </si>
  <si>
    <t>合计</t>
  </si>
  <si>
    <t>本年收入</t>
  </si>
  <si>
    <t>上年结转</t>
  </si>
  <si>
    <t>科目编码</t>
  </si>
  <si>
    <t>科目名称</t>
  </si>
  <si>
    <t>小计</t>
  </si>
  <si>
    <t>财政拨款收入</t>
  </si>
  <si>
    <t>财政专户收入</t>
  </si>
  <si>
    <t>事业收入</t>
  </si>
  <si>
    <t>经营收入</t>
  </si>
  <si>
    <t>上级补助收入</t>
  </si>
  <si>
    <t>附属单位上缴收入</t>
  </si>
  <si>
    <t>其他收入</t>
  </si>
  <si>
    <t>栏次</t>
  </si>
  <si>
    <t>合　计</t>
  </si>
  <si>
    <t>一般公共服务支出</t>
  </si>
  <si>
    <t>　政府办公厅（室）及相关机构事务</t>
  </si>
  <si>
    <t>　　行政运行</t>
  </si>
  <si>
    <t>社会保障和就业支出</t>
  </si>
  <si>
    <t>　行政事业单位养老支出</t>
  </si>
  <si>
    <t>　　机关事业单位基本养老保险缴费支出</t>
  </si>
  <si>
    <t>　　机关事业单位职业年金缴费支出</t>
  </si>
  <si>
    <t>住房保障支出</t>
  </si>
  <si>
    <t>　住房改革支出</t>
  </si>
  <si>
    <t>　　住房公积金</t>
  </si>
  <si>
    <t>表3：</t>
  </si>
  <si>
    <t>支出功能分类科目</t>
  </si>
  <si>
    <t>本年支出合计</t>
  </si>
  <si>
    <t>基本支出</t>
  </si>
  <si>
    <t>项目支出</t>
  </si>
  <si>
    <t>经营支出</t>
  </si>
  <si>
    <t>上缴上级支出</t>
  </si>
  <si>
    <t>对附属单位补助支出</t>
  </si>
  <si>
    <t>表4：</t>
  </si>
  <si>
    <t>表5：</t>
  </si>
  <si>
    <t>人员经费</t>
  </si>
  <si>
    <t>公用经费</t>
  </si>
  <si>
    <t>表6：</t>
  </si>
  <si>
    <t>2026年单位预算一般公共预算财政拨款基本支出表（单位经济分类）</t>
  </si>
  <si>
    <t>支出项目</t>
  </si>
  <si>
    <t>资金性质</t>
  </si>
  <si>
    <t>一般公共预算</t>
  </si>
  <si>
    <t>政府性基金预算</t>
  </si>
  <si>
    <t>国有资本经营预算</t>
  </si>
  <si>
    <t>财政专户核拨</t>
  </si>
  <si>
    <t>单位资金</t>
  </si>
  <si>
    <t>日常公用经费</t>
  </si>
  <si>
    <t>2585.41</t>
  </si>
  <si>
    <t>242.29</t>
  </si>
  <si>
    <t>工资福利支出</t>
  </si>
  <si>
    <t>2575.56</t>
  </si>
  <si>
    <t>　基本工资</t>
  </si>
  <si>
    <t>567.17</t>
  </si>
  <si>
    <t>　津贴补贴</t>
  </si>
  <si>
    <t>732.60</t>
  </si>
  <si>
    <t>　奖金</t>
  </si>
  <si>
    <t>203.15</t>
  </si>
  <si>
    <t>　绩效工资</t>
  </si>
  <si>
    <t>353.79</t>
  </si>
  <si>
    <t>　机关事业单位基本养老保险缴费</t>
  </si>
  <si>
    <t>245.46</t>
  </si>
  <si>
    <t>　职业年金缴费</t>
  </si>
  <si>
    <t>122.73</t>
  </si>
  <si>
    <t>　职工基本医疗保险缴费</t>
  </si>
  <si>
    <t>113.51</t>
  </si>
  <si>
    <t>　其他社会保障缴费</t>
  </si>
  <si>
    <t>9.26</t>
  </si>
  <si>
    <t>　住房公积金</t>
  </si>
  <si>
    <t>227.89</t>
  </si>
  <si>
    <t>商品和服务支出</t>
  </si>
  <si>
    <t>　办公费</t>
  </si>
  <si>
    <t>126.36</t>
  </si>
  <si>
    <t>　公务用车运行维护费</t>
  </si>
  <si>
    <t>32.50</t>
  </si>
  <si>
    <t>　其他交通费用</t>
  </si>
  <si>
    <t>83.43</t>
  </si>
  <si>
    <t>对个人和家庭的补助</t>
  </si>
  <si>
    <t>9.85</t>
  </si>
  <si>
    <t>　退职（役）费</t>
  </si>
  <si>
    <t>5.03</t>
  </si>
  <si>
    <t>　生活补助</t>
  </si>
  <si>
    <t>4.82</t>
  </si>
  <si>
    <t>表7：</t>
  </si>
  <si>
    <t>2026年单位预算一般公共预算财政拨款基本支出表（政府经济分类）</t>
  </si>
  <si>
    <t>机关工资福利支出</t>
  </si>
  <si>
    <t>　工资奖金津补贴</t>
  </si>
  <si>
    <t>　社会保障缴费</t>
  </si>
  <si>
    <t>机关商品和服务支出</t>
  </si>
  <si>
    <t>　办公经费</t>
  </si>
  <si>
    <t>　离退休费</t>
  </si>
  <si>
    <t>　社会福利和救助</t>
  </si>
  <si>
    <t>表8：</t>
  </si>
  <si>
    <t>表9：</t>
  </si>
  <si>
    <t>表10：</t>
  </si>
  <si>
    <t>项目</t>
  </si>
  <si>
    <t>一般公共预算财政拨款</t>
  </si>
  <si>
    <t>政府性基金财政拨款</t>
  </si>
  <si>
    <t>国有资本经营预算财政拨款</t>
  </si>
  <si>
    <t>“三公”经费合计</t>
  </si>
  <si>
    <t>一、因公出国"境"费</t>
  </si>
  <si>
    <t>二、公务用车购置及运维费</t>
  </si>
  <si>
    <t xml:space="preserve">       其中:公务用车购置费</t>
  </si>
  <si>
    <t xml:space="preserve">             公务用车运行维护费      </t>
  </si>
  <si>
    <t>三、公务接待费</t>
  </si>
  <si>
    <t>注释：1.因公出国（境）费用反映单位公务出国（境）的国际旅费、国外城市间交通费、住宿费、伙食费、培训费、公杂费等支出。
      2.公务接待费反映单位按规定开支的各类公务接待（含外宾接待）费用。
      3.公务用车购置反映公务用车购置支出（含车辆购置税、牌照费）。
      4.公务用车运行维护费反映单位按规定保留的公务用车燃料费、维修费、过路过桥费、保险费、安全奖励费用等支出。
      5.本单位“三公”经费增减变化情况、主要原因及其他需要说明的事项：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</si>
</sst>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-* #,##0_$_-;\-* #,##0_$_-;_-* &quot;-&quot;_$_-;_-@_-"/>
    <numFmt numFmtId="179" formatCode="_-* #,##0.00_$_-;\-* #,##0.00_$_-;_-* &quot;-&quot;??_$_-;_-@_-"/>
    <numFmt numFmtId="180" formatCode="_-* #,##0&quot;$&quot;_-;\-* #,##0&quot;$&quot;_-;_-* &quot;-&quot;&quot;$&quot;_-;_-@_-"/>
    <numFmt numFmtId="181" formatCode="_-* #,##0.00&quot;$&quot;_-;\-* #,##0.00&quot;$&quot;_-;_-* &quot;-&quot;??&quot;$&quot;_-;_-@_-"/>
    <numFmt numFmtId="182" formatCode="#,##0.00;\-#,##0.00;&quot;&quot;??;@"/>
    <numFmt numFmtId="183" formatCode="#,##0.00_ ;\-#,##0.00;;"/>
    <numFmt numFmtId="184" formatCode="#,##0.00_);[Red]\(#,##0.00\)"/>
    <numFmt numFmtId="185" formatCode="00"/>
    <numFmt numFmtId="186" formatCode="0.00_ "/>
  </numFmts>
  <fonts count="47">
    <font>
      <sz val="9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name val="仿宋_GB2312"/>
      <charset val="134"/>
    </font>
    <font>
      <sz val="11"/>
      <color indexed="0"/>
      <name val="Calibri"/>
      <charset val="134"/>
    </font>
    <font>
      <b/>
      <sz val="18"/>
      <color rgb="FF000000"/>
      <name val="宋体"/>
      <charset val="134"/>
      <scheme val="minor"/>
    </font>
    <font>
      <sz val="10"/>
      <color indexed="0"/>
      <name val="Calibri"/>
      <charset val="134"/>
    </font>
    <font>
      <sz val="10"/>
      <color indexed="0"/>
      <name val="宋体"/>
      <charset val="134"/>
      <scheme val="minor"/>
    </font>
    <font>
      <sz val="8"/>
      <color rgb="FF000000"/>
      <name val="宋体"/>
      <charset val="134"/>
    </font>
    <font>
      <sz val="8"/>
      <color indexed="0"/>
      <name val="宋体"/>
      <charset val="134"/>
      <scheme val="minor"/>
    </font>
    <font>
      <sz val="8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color rgb="FF000000"/>
      <name val="宋体"/>
      <charset val="134"/>
    </font>
    <font>
      <sz val="14"/>
      <name val="黑体"/>
      <charset val="134"/>
    </font>
    <font>
      <u/>
      <sz val="30"/>
      <name val="宋体"/>
      <charset val="134"/>
    </font>
    <font>
      <sz val="18"/>
      <name val="宋体"/>
      <charset val="134"/>
    </font>
    <font>
      <sz val="2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0"/>
      <name val="Times New Roman"/>
      <charset val="134"/>
    </font>
    <font>
      <sz val="10"/>
      <name val="Arial"/>
      <charset val="134"/>
    </font>
    <font>
      <sz val="12"/>
      <name val="Times New Roman"/>
      <charset val="134"/>
    </font>
    <font>
      <sz val="10"/>
      <name val="Helv"/>
      <charset val="134"/>
    </font>
    <font>
      <sz val="12"/>
      <name val="바탕체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0" applyNumberFormat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4" borderId="10" applyNumberFormat="0" applyAlignment="0" applyProtection="0">
      <alignment vertical="center"/>
    </xf>
    <xf numFmtId="0" fontId="33" fillId="5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3" fontId="41" fillId="0" borderId="0" applyFont="0" applyFill="0" applyBorder="0" applyAlignment="0" applyProtection="0">
      <alignment vertical="center"/>
    </xf>
    <xf numFmtId="176" fontId="41" fillId="0" borderId="0" applyFont="0" applyFill="0" applyBorder="0" applyAlignment="0" applyProtection="0">
      <alignment vertical="center"/>
    </xf>
    <xf numFmtId="177" fontId="41" fillId="0" borderId="0" applyFont="0" applyFill="0" applyBorder="0" applyAlignment="0" applyProtection="0">
      <alignment vertical="center"/>
    </xf>
    <xf numFmtId="0" fontId="4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horizontal="left"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4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0" borderId="0">
      <alignment vertical="center"/>
    </xf>
    <xf numFmtId="0" fontId="43" fillId="0" borderId="0"/>
    <xf numFmtId="0" fontId="0" fillId="0" borderId="0">
      <alignment vertical="center"/>
    </xf>
    <xf numFmtId="0" fontId="1" fillId="0" borderId="0">
      <alignment horizontal="left"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/>
    <xf numFmtId="0" fontId="0" fillId="0" borderId="0"/>
    <xf numFmtId="0" fontId="0" fillId="0" borderId="0"/>
    <xf numFmtId="178" fontId="41" fillId="0" borderId="0" applyFont="0" applyFill="0" applyBorder="0" applyAlignment="0" applyProtection="0">
      <alignment vertical="center"/>
    </xf>
    <xf numFmtId="179" fontId="41" fillId="0" borderId="0" applyFont="0" applyFill="0" applyBorder="0" applyAlignment="0" applyProtection="0">
      <alignment vertical="center"/>
    </xf>
    <xf numFmtId="180" fontId="41" fillId="0" borderId="0" applyFont="0" applyFill="0" applyBorder="0" applyAlignment="0" applyProtection="0">
      <alignment vertical="center"/>
    </xf>
    <xf numFmtId="181" fontId="41" fillId="0" borderId="0" applyFont="0" applyFill="0" applyBorder="0" applyAlignment="0" applyProtection="0">
      <alignment vertical="center"/>
    </xf>
    <xf numFmtId="0" fontId="42" fillId="0" borderId="0">
      <alignment vertical="center"/>
    </xf>
    <xf numFmtId="41" fontId="41" fillId="0" borderId="0" applyFont="0" applyFill="0" applyBorder="0" applyAlignment="0" applyProtection="0">
      <alignment vertical="center"/>
    </xf>
    <xf numFmtId="43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3" fontId="41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39" fillId="9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38" fontId="41" fillId="0" borderId="0" applyFont="0" applyFill="0" applyBorder="0" applyAlignment="0" applyProtection="0">
      <alignment vertical="center"/>
    </xf>
    <xf numFmtId="40" fontId="41" fillId="0" borderId="0" applyFont="0" applyFill="0" applyBorder="0" applyAlignment="0" applyProtection="0">
      <alignment vertical="center"/>
    </xf>
    <xf numFmtId="0" fontId="41" fillId="0" borderId="0" applyFont="0" applyFill="0" applyBorder="0" applyAlignment="0" applyProtection="0">
      <alignment vertical="center"/>
    </xf>
    <xf numFmtId="0" fontId="41" fillId="0" borderId="0" applyFont="0" applyFill="0" applyBorder="0" applyAlignment="0" applyProtection="0">
      <alignment vertical="center"/>
    </xf>
    <xf numFmtId="0" fontId="46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91" applyFont="1" applyAlignment="1">
      <alignment horizontal="left" vertical="center" wrapText="1"/>
    </xf>
    <xf numFmtId="0" fontId="1" fillId="0" borderId="0" xfId="91" applyFont="1">
      <alignment horizontal="left" vertical="center"/>
    </xf>
    <xf numFmtId="0" fontId="2" fillId="0" borderId="0" xfId="91" applyFont="1">
      <alignment horizontal="left" vertical="center"/>
    </xf>
    <xf numFmtId="0" fontId="3" fillId="0" borderId="0" xfId="91" applyFont="1" applyAlignment="1">
      <alignment horizontal="center" vertical="center"/>
    </xf>
    <xf numFmtId="0" fontId="4" fillId="0" borderId="0" xfId="91" applyFont="1">
      <alignment horizontal="left" vertical="center"/>
    </xf>
    <xf numFmtId="0" fontId="4" fillId="0" borderId="0" xfId="91" applyFont="1" applyAlignment="1">
      <alignment horizontal="center" vertical="center"/>
    </xf>
    <xf numFmtId="0" fontId="4" fillId="0" borderId="0" xfId="91" applyFont="1" applyAlignment="1">
      <alignment horizontal="right" vertical="center"/>
    </xf>
    <xf numFmtId="0" fontId="4" fillId="0" borderId="1" xfId="91" applyFont="1" applyBorder="1" applyAlignment="1">
      <alignment horizontal="center" vertical="center"/>
    </xf>
    <xf numFmtId="0" fontId="4" fillId="0" borderId="1" xfId="91" applyFont="1" applyBorder="1" applyAlignment="1">
      <alignment horizontal="center" vertical="center" wrapText="1"/>
    </xf>
    <xf numFmtId="0" fontId="2" fillId="0" borderId="1" xfId="91" applyFont="1" applyBorder="1" applyAlignment="1">
      <alignment horizontal="center" vertical="center"/>
    </xf>
    <xf numFmtId="0" fontId="2" fillId="0" borderId="1" xfId="91" applyFont="1" applyBorder="1">
      <alignment horizontal="left" vertical="center"/>
    </xf>
    <xf numFmtId="0" fontId="5" fillId="0" borderId="0" xfId="90" applyFont="1" applyAlignment="1">
      <alignment horizontal="left" vertical="center" wrapText="1"/>
    </xf>
    <xf numFmtId="0" fontId="1" fillId="0" borderId="0" xfId="74" applyFont="1" applyBorder="1">
      <alignment horizontal="left" vertical="center"/>
    </xf>
    <xf numFmtId="0" fontId="6" fillId="0" borderId="0" xfId="74" applyFont="1" applyBorder="1" applyAlignment="1">
      <alignment horizontal="right" vertical="top"/>
    </xf>
    <xf numFmtId="0" fontId="2" fillId="0" borderId="0" xfId="74" applyFont="1" applyBorder="1">
      <alignment horizontal="left" vertical="center"/>
    </xf>
    <xf numFmtId="0" fontId="7" fillId="0" borderId="0" xfId="74" applyFont="1" applyBorder="1" applyAlignment="1">
      <alignment horizontal="center" vertical="center"/>
    </xf>
    <xf numFmtId="0" fontId="4" fillId="0" borderId="0" xfId="74" applyFont="1" applyBorder="1" applyAlignment="1">
      <alignment horizontal="left" vertical="center"/>
    </xf>
    <xf numFmtId="0" fontId="4" fillId="0" borderId="0" xfId="74" applyFont="1" applyBorder="1" applyAlignment="1">
      <alignment horizontal="center" vertical="center"/>
    </xf>
    <xf numFmtId="0" fontId="4" fillId="0" borderId="1" xfId="74" applyFont="1" applyBorder="1" applyAlignment="1">
      <alignment horizontal="center" vertical="center"/>
    </xf>
    <xf numFmtId="0" fontId="2" fillId="0" borderId="1" xfId="74" applyFont="1" applyBorder="1" applyAlignment="1">
      <alignment horizontal="center" vertical="center"/>
    </xf>
    <xf numFmtId="0" fontId="8" fillId="0" borderId="1" xfId="74" applyFont="1" applyBorder="1" applyAlignment="1">
      <alignment horizontal="center" vertical="top"/>
    </xf>
    <xf numFmtId="0" fontId="1" fillId="0" borderId="1" xfId="74" applyFont="1" applyBorder="1">
      <alignment horizontal="left" vertical="center"/>
    </xf>
    <xf numFmtId="0" fontId="6" fillId="0" borderId="1" xfId="74" applyFont="1" applyBorder="1" applyAlignment="1">
      <alignment horizontal="right" vertical="top"/>
    </xf>
    <xf numFmtId="0" fontId="2" fillId="0" borderId="0" xfId="74" applyFont="1" applyAlignment="1">
      <alignment horizontal="left" vertical="center" wrapText="1"/>
    </xf>
    <xf numFmtId="0" fontId="9" fillId="0" borderId="0" xfId="74" applyFont="1" applyAlignment="1">
      <alignment horizontal="center" vertical="top"/>
    </xf>
    <xf numFmtId="0" fontId="9" fillId="0" borderId="0" xfId="74" applyFont="1" applyAlignment="1">
      <alignment horizontal="left" vertical="top"/>
    </xf>
    <xf numFmtId="0" fontId="9" fillId="0" borderId="0" xfId="74" applyFont="1" applyAlignment="1">
      <alignment horizontal="right" vertical="top"/>
    </xf>
    <xf numFmtId="0" fontId="2" fillId="0" borderId="0" xfId="74" applyFont="1">
      <alignment horizontal="left" vertical="center"/>
    </xf>
    <xf numFmtId="0" fontId="3" fillId="0" borderId="0" xfId="74" applyFont="1" applyAlignment="1">
      <alignment horizontal="center" vertical="center"/>
    </xf>
    <xf numFmtId="0" fontId="4" fillId="0" borderId="0" xfId="74" applyFont="1">
      <alignment horizontal="left" vertical="center"/>
    </xf>
    <xf numFmtId="0" fontId="4" fillId="0" borderId="0" xfId="74" applyFont="1" applyAlignment="1">
      <alignment horizontal="center" vertical="center"/>
    </xf>
    <xf numFmtId="0" fontId="4" fillId="0" borderId="0" xfId="74" applyFont="1" applyAlignment="1">
      <alignment horizontal="right" vertical="center"/>
    </xf>
    <xf numFmtId="0" fontId="4" fillId="0" borderId="1" xfId="74" applyFont="1" applyBorder="1" applyAlignment="1">
      <alignment horizontal="center" vertical="center" wrapText="1"/>
    </xf>
    <xf numFmtId="0" fontId="9" fillId="0" borderId="1" xfId="74" applyFont="1" applyBorder="1" applyAlignment="1">
      <alignment horizontal="center" vertical="center"/>
    </xf>
    <xf numFmtId="0" fontId="9" fillId="0" borderId="1" xfId="74" applyFont="1" applyBorder="1" applyAlignment="1">
      <alignment horizontal="left" vertical="center"/>
    </xf>
    <xf numFmtId="182" fontId="10" fillId="0" borderId="2" xfId="0" applyNumberFormat="1" applyFont="1" applyFill="1" applyBorder="1" applyAlignment="1">
      <alignment horizontal="right" vertical="center" shrinkToFit="1"/>
    </xf>
    <xf numFmtId="182" fontId="11" fillId="0" borderId="1" xfId="74" applyNumberFormat="1" applyFont="1" applyBorder="1" applyAlignment="1">
      <alignment horizontal="right" vertical="center"/>
    </xf>
    <xf numFmtId="0" fontId="9" fillId="0" borderId="1" xfId="74" applyFont="1" applyBorder="1" applyAlignment="1">
      <alignment horizontal="right" vertical="center"/>
    </xf>
    <xf numFmtId="49" fontId="10" fillId="0" borderId="2" xfId="0" applyNumberFormat="1" applyFont="1" applyFill="1" applyBorder="1" applyAlignment="1">
      <alignment horizontal="left" vertical="center" wrapText="1" shrinkToFit="1"/>
    </xf>
    <xf numFmtId="183" fontId="10" fillId="0" borderId="2" xfId="0" applyNumberFormat="1" applyFont="1" applyFill="1" applyBorder="1" applyAlignment="1">
      <alignment horizontal="right" vertical="center" shrinkToFit="1"/>
    </xf>
    <xf numFmtId="183" fontId="12" fillId="0" borderId="2" xfId="0" applyNumberFormat="1" applyFont="1" applyFill="1" applyBorder="1" applyAlignment="1">
      <alignment horizontal="right" vertical="center" shrinkToFit="1"/>
    </xf>
    <xf numFmtId="0" fontId="1" fillId="0" borderId="1" xfId="91" applyFont="1" applyBorder="1">
      <alignment horizontal="left" vertical="center"/>
    </xf>
    <xf numFmtId="0" fontId="13" fillId="0" borderId="0" xfId="0" applyFont="1">
      <alignment vertical="center"/>
    </xf>
    <xf numFmtId="0" fontId="13" fillId="0" borderId="0" xfId="0" applyFont="1" applyFill="1">
      <alignment vertical="center"/>
    </xf>
    <xf numFmtId="0" fontId="13" fillId="0" borderId="0" xfId="94" applyFont="1" applyFill="1" applyAlignment="1">
      <alignment vertical="center" wrapText="1"/>
    </xf>
    <xf numFmtId="184" fontId="13" fillId="0" borderId="0" xfId="94" applyNumberFormat="1" applyFont="1" applyFill="1" applyAlignment="1">
      <alignment horizontal="right" vertical="center"/>
    </xf>
    <xf numFmtId="0" fontId="13" fillId="0" borderId="0" xfId="94" applyFont="1" applyFill="1" applyAlignment="1">
      <alignment horizontal="right" vertical="center"/>
    </xf>
    <xf numFmtId="185" fontId="14" fillId="0" borderId="0" xfId="94" applyNumberFormat="1" applyFont="1" applyFill="1" applyAlignment="1" applyProtection="1">
      <alignment horizontal="center" vertical="center"/>
    </xf>
    <xf numFmtId="0" fontId="13" fillId="0" borderId="0" xfId="94" applyNumberFormat="1" applyFont="1" applyFill="1" applyAlignment="1" applyProtection="1">
      <alignment horizontal="left" vertical="center"/>
    </xf>
    <xf numFmtId="0" fontId="13" fillId="0" borderId="0" xfId="94" applyFont="1" applyFill="1" applyAlignment="1">
      <alignment horizontal="center" vertical="center"/>
    </xf>
    <xf numFmtId="0" fontId="4" fillId="0" borderId="3" xfId="91" applyFont="1" applyBorder="1" applyAlignment="1">
      <alignment horizontal="right" vertical="center"/>
    </xf>
    <xf numFmtId="0" fontId="13" fillId="0" borderId="4" xfId="94" applyNumberFormat="1" applyFont="1" applyFill="1" applyBorder="1" applyAlignment="1" applyProtection="1">
      <alignment horizontal="center" vertical="center"/>
    </xf>
    <xf numFmtId="0" fontId="13" fillId="0" borderId="5" xfId="94" applyNumberFormat="1" applyFont="1" applyFill="1" applyBorder="1" applyAlignment="1" applyProtection="1">
      <alignment horizontal="center" vertical="center"/>
    </xf>
    <xf numFmtId="0" fontId="13" fillId="0" borderId="1" xfId="94" applyNumberFormat="1" applyFont="1" applyFill="1" applyBorder="1" applyAlignment="1" applyProtection="1">
      <alignment horizontal="center" vertical="center"/>
    </xf>
    <xf numFmtId="184" fontId="13" fillId="0" borderId="1" xfId="94" applyNumberFormat="1" applyFont="1" applyFill="1" applyBorder="1" applyAlignment="1" applyProtection="1">
      <alignment horizontal="center" vertical="center"/>
    </xf>
    <xf numFmtId="0" fontId="13" fillId="0" borderId="1" xfId="94" applyNumberFormat="1" applyFont="1" applyFill="1" applyBorder="1" applyAlignment="1" applyProtection="1">
      <alignment vertical="center"/>
    </xf>
    <xf numFmtId="186" fontId="13" fillId="0" borderId="1" xfId="0" applyNumberFormat="1" applyFont="1" applyFill="1" applyBorder="1" applyAlignment="1">
      <alignment horizontal="right" vertical="center"/>
    </xf>
    <xf numFmtId="0" fontId="13" fillId="0" borderId="1" xfId="96" applyNumberFormat="1" applyFont="1" applyFill="1" applyBorder="1" applyAlignment="1" applyProtection="1">
      <alignment vertical="center"/>
    </xf>
    <xf numFmtId="186" fontId="13" fillId="0" borderId="1" xfId="94" applyNumberFormat="1" applyFont="1" applyFill="1" applyBorder="1" applyAlignment="1" applyProtection="1">
      <alignment horizontal="right" vertical="center"/>
    </xf>
    <xf numFmtId="0" fontId="13" fillId="0" borderId="1" xfId="94" applyNumberFormat="1" applyFont="1" applyFill="1" applyBorder="1" applyAlignment="1" applyProtection="1">
      <alignment horizontal="left" vertical="center"/>
    </xf>
    <xf numFmtId="0" fontId="13" fillId="0" borderId="1" xfId="95" applyNumberFormat="1" applyFont="1" applyFill="1" applyBorder="1" applyAlignment="1" applyProtection="1">
      <alignment vertical="center"/>
    </xf>
    <xf numFmtId="0" fontId="13" fillId="0" borderId="1" xfId="96" applyNumberFormat="1" applyFont="1" applyFill="1" applyBorder="1" applyAlignment="1" applyProtection="1">
      <alignment horizontal="left" vertical="center"/>
    </xf>
    <xf numFmtId="0" fontId="13" fillId="0" borderId="1" xfId="95" applyFont="1" applyFill="1" applyBorder="1" applyAlignment="1" applyProtection="1">
      <alignment vertical="center"/>
    </xf>
    <xf numFmtId="0" fontId="13" fillId="0" borderId="1" xfId="96" applyNumberFormat="1" applyFont="1" applyFill="1" applyBorder="1" applyAlignment="1" applyProtection="1">
      <alignment vertical="center" wrapText="1"/>
    </xf>
    <xf numFmtId="0" fontId="13" fillId="0" borderId="1" xfId="94" applyFont="1" applyFill="1" applyBorder="1" applyAlignment="1">
      <alignment vertical="center"/>
    </xf>
    <xf numFmtId="0" fontId="13" fillId="0" borderId="1" xfId="96" applyFont="1" applyFill="1" applyBorder="1" applyAlignment="1">
      <alignment vertical="center"/>
    </xf>
    <xf numFmtId="186" fontId="13" fillId="0" borderId="1" xfId="94" applyNumberFormat="1" applyFont="1" applyFill="1" applyBorder="1" applyAlignment="1">
      <alignment horizontal="right" vertical="center"/>
    </xf>
    <xf numFmtId="0" fontId="13" fillId="0" borderId="1" xfId="94" applyFont="1" applyFill="1" applyBorder="1" applyAlignment="1" applyProtection="1">
      <alignment vertical="center"/>
    </xf>
    <xf numFmtId="0" fontId="13" fillId="0" borderId="0" xfId="0" applyFont="1" applyFill="1" applyAlignment="1">
      <alignment vertical="center"/>
    </xf>
    <xf numFmtId="186" fontId="13" fillId="0" borderId="1" xfId="0" applyNumberFormat="1" applyFont="1" applyBorder="1" applyAlignment="1">
      <alignment horizontal="right" vertical="center"/>
    </xf>
    <xf numFmtId="0" fontId="1" fillId="0" borderId="0" xfId="91" applyFont="1" applyBorder="1">
      <alignment horizontal="left" vertical="center"/>
    </xf>
    <xf numFmtId="0" fontId="1" fillId="0" borderId="0" xfId="91" applyFont="1" applyBorder="1" applyAlignment="1">
      <alignment horizontal="left" vertical="center" wrapText="1"/>
    </xf>
    <xf numFmtId="0" fontId="2" fillId="0" borderId="0" xfId="91" applyFont="1" applyBorder="1" applyAlignment="1">
      <alignment horizontal="center" vertical="center"/>
    </xf>
    <xf numFmtId="0" fontId="2" fillId="0" borderId="0" xfId="91" applyFont="1" applyBorder="1" applyAlignment="1">
      <alignment horizontal="center" vertical="center" wrapText="1"/>
    </xf>
    <xf numFmtId="0" fontId="3" fillId="0" borderId="0" xfId="91" applyFont="1" applyBorder="1" applyAlignment="1">
      <alignment horizontal="center" vertical="center"/>
    </xf>
    <xf numFmtId="0" fontId="4" fillId="0" borderId="3" xfId="91" applyFont="1" applyBorder="1" applyAlignment="1">
      <alignment horizontal="left" vertical="center"/>
    </xf>
    <xf numFmtId="0" fontId="4" fillId="0" borderId="0" xfId="91" applyFont="1" applyBorder="1" applyAlignment="1">
      <alignment horizontal="center" vertical="center" wrapText="1"/>
    </xf>
    <xf numFmtId="0" fontId="2" fillId="0" borderId="1" xfId="91" applyFont="1" applyBorder="1" applyAlignment="1">
      <alignment horizontal="left" vertical="center"/>
    </xf>
    <xf numFmtId="0" fontId="2" fillId="0" borderId="1" xfId="91" applyFont="1" applyBorder="1" applyAlignment="1">
      <alignment horizontal="center" vertical="center" wrapText="1"/>
    </xf>
    <xf numFmtId="0" fontId="2" fillId="0" borderId="0" xfId="91" applyFont="1" applyBorder="1">
      <alignment horizontal="left" vertical="center"/>
    </xf>
    <xf numFmtId="0" fontId="4" fillId="0" borderId="0" xfId="91" applyFont="1" applyBorder="1">
      <alignment horizontal="left" vertical="center"/>
    </xf>
    <xf numFmtId="0" fontId="4" fillId="0" borderId="0" xfId="91" applyFont="1" applyBorder="1" applyAlignment="1">
      <alignment horizontal="center" vertical="center"/>
    </xf>
    <xf numFmtId="0" fontId="4" fillId="0" borderId="0" xfId="91" applyFont="1" applyBorder="1" applyAlignment="1">
      <alignment horizontal="right" vertical="center"/>
    </xf>
    <xf numFmtId="182" fontId="10" fillId="0" borderId="2" xfId="0" applyNumberFormat="1" applyFont="1" applyFill="1" applyBorder="1" applyAlignment="1">
      <alignment horizontal="right" vertical="center" wrapText="1" shrinkToFit="1"/>
    </xf>
    <xf numFmtId="183" fontId="15" fillId="0" borderId="2" xfId="0" applyNumberFormat="1" applyFont="1" applyFill="1" applyBorder="1" applyAlignment="1">
      <alignment horizontal="right" vertical="center" wrapText="1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</cellXfs>
  <cellStyles count="11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Comma [0]_laroux" xfId="67"/>
    <cellStyle name="Comma_laroux" xfId="68"/>
    <cellStyle name="Currency [0]_laroux" xfId="69"/>
    <cellStyle name="Currency_laroux" xfId="70"/>
    <cellStyle name="Normal_Certs Q2" xfId="71"/>
    <cellStyle name="常规 10" xfId="72"/>
    <cellStyle name="常规 10 2" xfId="73"/>
    <cellStyle name="常规 11" xfId="74"/>
    <cellStyle name="常规 2" xfId="75"/>
    <cellStyle name="常规 2 2" xfId="76"/>
    <cellStyle name="常规 2 3" xfId="77"/>
    <cellStyle name="常规 2 3 2" xfId="78"/>
    <cellStyle name="常规 3" xfId="79"/>
    <cellStyle name="常规 3 2" xfId="80"/>
    <cellStyle name="常规 3 2 2" xfId="81"/>
    <cellStyle name="常规 3 3" xfId="82"/>
    <cellStyle name="常规 3 4" xfId="83"/>
    <cellStyle name="常规 4" xfId="84"/>
    <cellStyle name="常规 4 2" xfId="85"/>
    <cellStyle name="常规 4 3" xfId="86"/>
    <cellStyle name="常规 4 3 2" xfId="87"/>
    <cellStyle name="常规 5" xfId="88"/>
    <cellStyle name="常规 6" xfId="89"/>
    <cellStyle name="常规 7" xfId="90"/>
    <cellStyle name="常规 8" xfId="91"/>
    <cellStyle name="常规 9" xfId="92"/>
    <cellStyle name="常规 9 2" xfId="93"/>
    <cellStyle name="常规_新报表页1" xfId="94"/>
    <cellStyle name="常规_新报表页1 3" xfId="95"/>
    <cellStyle name="常规_新报表页1_附件：2015年部门预算批复表" xfId="96"/>
    <cellStyle name="霓付 [0]_ +Foil &amp; -FOIL &amp; PAPER" xfId="97"/>
    <cellStyle name="霓付_ +Foil &amp; -FOIL &amp; PAPER" xfId="98"/>
    <cellStyle name="烹拳 [0]_ +Foil &amp; -FOIL &amp; PAPER" xfId="99"/>
    <cellStyle name="烹拳_ +Foil &amp; -FOIL &amp; PAPER" xfId="100"/>
    <cellStyle name="普通_ 白土" xfId="101"/>
    <cellStyle name="千分位[0]_ 白土" xfId="102"/>
    <cellStyle name="千分位_ 白土" xfId="103"/>
    <cellStyle name="千位[0]_laroux" xfId="104"/>
    <cellStyle name="千位_laroux" xfId="105"/>
    <cellStyle name="钎霖_7.1" xfId="106"/>
    <cellStyle name="样式 1" xfId="107"/>
    <cellStyle name="着色 1" xfId="108"/>
    <cellStyle name="着色 2" xfId="109"/>
    <cellStyle name="着色 3" xfId="110"/>
    <cellStyle name="着色 4" xfId="111"/>
    <cellStyle name="着色 5" xfId="112"/>
    <cellStyle name="着色 6" xfId="113"/>
    <cellStyle name="콤마 [0]_BOILER-CO1" xfId="114"/>
    <cellStyle name="콤마_BOILER-CO1" xfId="115"/>
    <cellStyle name="통화 [0]_BOILER-CO1" xfId="116"/>
    <cellStyle name="통화_BOILER-CO1" xfId="117"/>
    <cellStyle name="표준_0N-HANDLING " xfId="11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G13" sqref="G13"/>
    </sheetView>
  </sheetViews>
  <sheetFormatPr defaultColWidth="9" defaultRowHeight="10.8" outlineLevelCol="2"/>
  <cols>
    <col min="2" max="2" width="91.5" customWidth="1"/>
  </cols>
  <sheetData>
    <row r="1" ht="18.75" customHeight="1" spans="1:3">
      <c r="A1" s="86" t="s">
        <v>0</v>
      </c>
    </row>
    <row r="2" ht="67.5" customHeight="1" spans="1:3">
      <c r="A2" s="87" t="s">
        <v>1</v>
      </c>
      <c r="B2" s="87"/>
    </row>
    <row r="3" ht="22.2" spans="1:3">
      <c r="A3" s="88"/>
      <c r="B3" s="89"/>
    </row>
    <row r="4" ht="42" customHeight="1" spans="1:3">
      <c r="A4" s="88" t="s">
        <v>2</v>
      </c>
      <c r="B4" s="88" t="s">
        <v>3</v>
      </c>
      <c r="C4" s="88"/>
    </row>
    <row r="5" ht="42" customHeight="1" spans="1:3">
      <c r="A5" s="88" t="s">
        <v>4</v>
      </c>
      <c r="B5" s="88" t="s">
        <v>5</v>
      </c>
      <c r="C5" s="88"/>
    </row>
    <row r="6" ht="42" customHeight="1" spans="1:3">
      <c r="A6" s="88" t="s">
        <v>6</v>
      </c>
      <c r="B6" s="88" t="s">
        <v>7</v>
      </c>
      <c r="C6" s="88"/>
    </row>
    <row r="7" ht="42" customHeight="1" spans="1:3">
      <c r="A7" s="88" t="s">
        <v>8</v>
      </c>
      <c r="B7" s="88" t="s">
        <v>9</v>
      </c>
    </row>
    <row r="8" ht="42" customHeight="1" spans="1:3">
      <c r="A8" s="88" t="s">
        <v>10</v>
      </c>
      <c r="B8" s="88" t="s">
        <v>11</v>
      </c>
    </row>
    <row r="9" ht="54" customHeight="1" spans="1:3">
      <c r="A9" s="88" t="s">
        <v>12</v>
      </c>
      <c r="B9" s="90" t="s">
        <v>13</v>
      </c>
    </row>
    <row r="10" ht="54" customHeight="1" spans="1:3">
      <c r="A10" s="88" t="s">
        <v>14</v>
      </c>
      <c r="B10" s="90" t="s">
        <v>15</v>
      </c>
    </row>
    <row r="11" ht="41.25" customHeight="1" spans="1:3">
      <c r="A11" s="88" t="s">
        <v>16</v>
      </c>
      <c r="B11" s="88" t="s">
        <v>17</v>
      </c>
    </row>
    <row r="12" ht="41.25" customHeight="1" spans="1:3">
      <c r="A12" s="88" t="s">
        <v>18</v>
      </c>
      <c r="B12" s="88" t="s">
        <v>19</v>
      </c>
    </row>
    <row r="13" ht="41.25" customHeight="1" spans="1:3">
      <c r="A13" s="88" t="s">
        <v>20</v>
      </c>
      <c r="B13" s="88" t="s">
        <v>21</v>
      </c>
    </row>
    <row r="14" ht="39.95" customHeight="1" spans="1:3">
      <c r="A14" s="91"/>
      <c r="B14" s="91"/>
    </row>
    <row r="18" hidden="1"/>
  </sheetData>
  <mergeCells count="2">
    <mergeCell ref="A2:B2"/>
    <mergeCell ref="A14:B14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showGridLines="0" showZeros="0" topLeftCell="A5" workbookViewId="0">
      <selection activeCell="A3" sqref="A3"/>
    </sheetView>
  </sheetViews>
  <sheetFormatPr defaultColWidth="9" defaultRowHeight="10.8" outlineLevelCol="3"/>
  <cols>
    <col min="1" max="1" width="45.8333333333333" customWidth="1"/>
    <col min="2" max="2" width="30.8333333333333" customWidth="1"/>
    <col min="3" max="3" width="45.8333333333333" customWidth="1"/>
    <col min="4" max="4" width="30.8333333333333" customWidth="1"/>
  </cols>
  <sheetData>
    <row r="1" ht="12" customHeight="1" spans="1:4">
      <c r="A1" s="45" t="s">
        <v>22</v>
      </c>
      <c r="B1" s="46"/>
      <c r="C1" s="47"/>
      <c r="D1" s="46"/>
    </row>
    <row r="2" ht="31.5" customHeight="1" spans="1:4">
      <c r="A2" s="48" t="s">
        <v>3</v>
      </c>
      <c r="B2" s="48"/>
      <c r="C2" s="48"/>
      <c r="D2" s="48"/>
    </row>
    <row r="3" ht="23.25" customHeight="1" spans="1:4">
      <c r="A3" s="49" t="s">
        <v>23</v>
      </c>
      <c r="B3" s="50"/>
      <c r="C3" s="51" t="s">
        <v>24</v>
      </c>
      <c r="D3" s="51" t="s">
        <v>25</v>
      </c>
    </row>
    <row r="4" s="43" customFormat="1" ht="20.1" customHeight="1" spans="1:4">
      <c r="A4" s="52" t="s">
        <v>26</v>
      </c>
      <c r="B4" s="53"/>
      <c r="C4" s="52" t="s">
        <v>27</v>
      </c>
      <c r="D4" s="53"/>
    </row>
    <row r="5" s="43" customFormat="1" ht="20.1" customHeight="1" spans="1:4">
      <c r="A5" s="54" t="s">
        <v>28</v>
      </c>
      <c r="B5" s="55" t="s">
        <v>29</v>
      </c>
      <c r="C5" s="54" t="s">
        <v>28</v>
      </c>
      <c r="D5" s="55" t="s">
        <v>29</v>
      </c>
    </row>
    <row r="6" s="44" customFormat="1" ht="20.1" customHeight="1" spans="1:4">
      <c r="A6" s="56" t="s">
        <v>30</v>
      </c>
      <c r="B6" s="85">
        <f>SUM(B7:B9)</f>
        <v>5153.7</v>
      </c>
      <c r="C6" s="58" t="s">
        <v>31</v>
      </c>
      <c r="D6" s="59">
        <v>2585.41</v>
      </c>
    </row>
    <row r="7" s="44" customFormat="1" ht="20.1" customHeight="1" spans="1:4">
      <c r="A7" s="60" t="s">
        <v>32</v>
      </c>
      <c r="B7" s="85">
        <v>5153.7</v>
      </c>
      <c r="C7" s="58" t="s">
        <v>33</v>
      </c>
      <c r="D7" s="59">
        <v>242.29</v>
      </c>
    </row>
    <row r="8" s="44" customFormat="1" ht="20.1" customHeight="1" spans="1:4">
      <c r="A8" s="56" t="s">
        <v>34</v>
      </c>
      <c r="B8" s="57"/>
      <c r="C8" s="58" t="s">
        <v>35</v>
      </c>
      <c r="D8" s="59">
        <v>2326</v>
      </c>
    </row>
    <row r="9" s="44" customFormat="1" ht="20.1" customHeight="1" spans="1:4">
      <c r="A9" s="61" t="s">
        <v>36</v>
      </c>
      <c r="B9" s="57"/>
      <c r="C9" s="62" t="s">
        <v>37</v>
      </c>
      <c r="D9" s="59">
        <v>2326</v>
      </c>
    </row>
    <row r="10" s="44" customFormat="1" ht="20.1" customHeight="1" spans="1:4">
      <c r="A10" s="61" t="s">
        <v>38</v>
      </c>
      <c r="B10" s="57"/>
      <c r="C10" s="62" t="s">
        <v>39</v>
      </c>
      <c r="D10" s="59"/>
    </row>
    <row r="11" s="44" customFormat="1" ht="20.1" customHeight="1" spans="1:4">
      <c r="A11" s="63" t="s">
        <v>40</v>
      </c>
      <c r="B11" s="57"/>
      <c r="C11" s="62"/>
      <c r="D11" s="59"/>
    </row>
    <row r="12" s="44" customFormat="1" ht="20.1" customHeight="1" spans="1:4">
      <c r="A12" s="61" t="s">
        <v>41</v>
      </c>
      <c r="B12" s="57">
        <f>SUM(B13:B14)</f>
        <v>0</v>
      </c>
      <c r="C12" s="62"/>
      <c r="D12" s="59"/>
    </row>
    <row r="13" s="44" customFormat="1" ht="20.1" customHeight="1" spans="1:4">
      <c r="A13" s="63" t="s">
        <v>42</v>
      </c>
      <c r="B13" s="57"/>
      <c r="C13" s="62"/>
      <c r="D13" s="59"/>
    </row>
    <row r="14" s="44" customFormat="1" ht="20.1" customHeight="1" spans="1:4">
      <c r="A14" s="61" t="s">
        <v>43</v>
      </c>
      <c r="B14" s="57"/>
      <c r="C14" s="62"/>
      <c r="D14" s="59"/>
    </row>
    <row r="15" s="44" customFormat="1" ht="20.1" customHeight="1" spans="1:4">
      <c r="A15" s="61"/>
      <c r="B15" s="57"/>
      <c r="C15" s="62"/>
      <c r="D15" s="59"/>
    </row>
    <row r="16" s="44" customFormat="1" ht="20.1" customHeight="1" spans="1:4">
      <c r="A16" s="61"/>
      <c r="B16" s="57"/>
      <c r="C16" s="62"/>
      <c r="D16" s="59"/>
    </row>
    <row r="17" s="44" customFormat="1" ht="20.1" customHeight="1" spans="1:4">
      <c r="A17" s="61"/>
      <c r="B17" s="57"/>
      <c r="C17" s="62"/>
      <c r="D17" s="59"/>
    </row>
    <row r="18" s="44" customFormat="1" ht="20.1" customHeight="1" spans="1:4">
      <c r="A18" s="61"/>
      <c r="B18" s="57"/>
      <c r="C18" s="62"/>
      <c r="D18" s="59"/>
    </row>
    <row r="19" s="44" customFormat="1" ht="20.1" customHeight="1" spans="1:4">
      <c r="A19" s="61"/>
      <c r="B19" s="57"/>
      <c r="C19" s="62"/>
      <c r="D19" s="59"/>
    </row>
    <row r="20" s="44" customFormat="1" ht="18.75" customHeight="1" spans="1:4">
      <c r="A20" s="61"/>
      <c r="B20" s="57"/>
      <c r="C20" s="64"/>
      <c r="D20" s="59"/>
    </row>
    <row r="21" s="44" customFormat="1" ht="20.1" customHeight="1" spans="1:4">
      <c r="A21" s="61"/>
      <c r="B21" s="57"/>
      <c r="C21" s="58"/>
      <c r="D21" s="59"/>
    </row>
    <row r="22" s="44" customFormat="1" ht="20.1" customHeight="1" spans="1:4">
      <c r="A22" s="61"/>
      <c r="B22" s="57"/>
      <c r="C22" s="65"/>
      <c r="D22" s="59"/>
    </row>
    <row r="23" s="44" customFormat="1" ht="20.1" customHeight="1" spans="1:4">
      <c r="A23" s="61"/>
      <c r="B23" s="57"/>
      <c r="C23" s="66" t="s">
        <v>44</v>
      </c>
      <c r="D23" s="59">
        <v>0</v>
      </c>
    </row>
    <row r="24" s="44" customFormat="1" ht="20.1" customHeight="1" spans="1:4">
      <c r="A24" s="63"/>
      <c r="B24" s="57"/>
      <c r="C24" s="62"/>
      <c r="D24" s="59"/>
    </row>
    <row r="25" s="44" customFormat="1" ht="20.1" customHeight="1" spans="1:4">
      <c r="A25" s="61"/>
      <c r="B25" s="57"/>
      <c r="C25" s="62"/>
      <c r="D25" s="67"/>
    </row>
    <row r="26" s="44" customFormat="1" ht="20.1" customHeight="1" spans="1:4">
      <c r="A26" s="63"/>
      <c r="B26" s="57"/>
      <c r="C26" s="62"/>
      <c r="D26" s="67"/>
    </row>
    <row r="27" s="44" customFormat="1" ht="20.1" customHeight="1" spans="1:4">
      <c r="A27" s="68"/>
      <c r="B27" s="57"/>
      <c r="C27" s="69"/>
      <c r="D27" s="67"/>
    </row>
    <row r="28" s="43" customFormat="1" ht="20.1" customHeight="1" spans="1:4">
      <c r="A28" s="68"/>
      <c r="B28" s="70"/>
      <c r="C28" s="65"/>
      <c r="D28" s="67"/>
    </row>
    <row r="29" s="44" customFormat="1" ht="20.1" customHeight="1" spans="1:4">
      <c r="A29" s="54" t="s">
        <v>45</v>
      </c>
      <c r="B29" s="57">
        <f>+B6+B12+B15+B16+B17+B18+B19+B20+B21+B22</f>
        <v>5153.7</v>
      </c>
      <c r="C29" s="54" t="s">
        <v>46</v>
      </c>
      <c r="D29" s="59">
        <f>+D6+D7+D8+D23</f>
        <v>5153.7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393700787401575" right="0.393700787401575" top="0.78740157480315" bottom="0.984251968503937" header="0.511811023622047" footer="0.511811023622047"/>
  <pageSetup paperSize="9" scale="79" orientation="landscape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workbookViewId="0">
      <pane ySplit="6" topLeftCell="A9" activePane="bottomLeft" state="frozen"/>
      <selection/>
      <selection pane="bottomLeft" activeCell="A3" sqref="A3:I3"/>
    </sheetView>
  </sheetViews>
  <sheetFormatPr defaultColWidth="11.8333333333333" defaultRowHeight="14.4"/>
  <cols>
    <col min="1" max="1" width="9.5" style="71" customWidth="1"/>
    <col min="2" max="3" width="13.5" style="71" customWidth="1"/>
    <col min="4" max="13" width="14.3333333333333" style="71" customWidth="1"/>
    <col min="14" max="16384" width="11.8333333333333" style="71"/>
  </cols>
  <sheetData>
    <row r="1" spans="1:13">
      <c r="A1" s="80" t="s">
        <v>47</v>
      </c>
    </row>
    <row r="2" ht="41.25" customHeight="1" spans="1:13">
      <c r="A2" s="75" t="s">
        <v>5</v>
      </c>
      <c r="B2" s="75" t="s">
        <v>48</v>
      </c>
      <c r="C2" s="75" t="s">
        <v>48</v>
      </c>
      <c r="D2" s="75" t="s">
        <v>48</v>
      </c>
      <c r="E2" s="75" t="s">
        <v>48</v>
      </c>
      <c r="F2" s="75" t="s">
        <v>48</v>
      </c>
      <c r="G2" s="75" t="s">
        <v>48</v>
      </c>
      <c r="H2" s="75" t="s">
        <v>48</v>
      </c>
      <c r="I2" s="75" t="s">
        <v>48</v>
      </c>
      <c r="J2" s="75" t="s">
        <v>48</v>
      </c>
      <c r="K2" s="75" t="s">
        <v>48</v>
      </c>
      <c r="L2" s="75" t="s">
        <v>48</v>
      </c>
      <c r="M2" s="75" t="s">
        <v>48</v>
      </c>
    </row>
    <row r="3" s="80" customFormat="1" ht="18" customHeight="1" spans="1:13">
      <c r="A3" s="81" t="s">
        <v>23</v>
      </c>
      <c r="B3" s="82" t="s">
        <v>48</v>
      </c>
      <c r="C3" s="82" t="s">
        <v>48</v>
      </c>
      <c r="D3" s="82" t="s">
        <v>48</v>
      </c>
      <c r="E3" s="82" t="s">
        <v>48</v>
      </c>
      <c r="F3" s="82" t="s">
        <v>48</v>
      </c>
      <c r="G3" s="82" t="s">
        <v>48</v>
      </c>
      <c r="H3" s="82" t="s">
        <v>48</v>
      </c>
      <c r="I3" s="82" t="s">
        <v>48</v>
      </c>
      <c r="J3" s="83" t="s">
        <v>24</v>
      </c>
      <c r="K3" s="82" t="s">
        <v>48</v>
      </c>
      <c r="L3" s="83" t="s">
        <v>25</v>
      </c>
      <c r="M3" s="82" t="s">
        <v>48</v>
      </c>
    </row>
    <row r="4" ht="18" customHeight="1" spans="1:13">
      <c r="A4" s="8" t="s">
        <v>49</v>
      </c>
      <c r="B4" s="8" t="s">
        <v>50</v>
      </c>
      <c r="C4" s="8" t="s">
        <v>48</v>
      </c>
      <c r="D4" s="8" t="s">
        <v>51</v>
      </c>
      <c r="E4" s="8" t="s">
        <v>52</v>
      </c>
      <c r="F4" s="8" t="s">
        <v>48</v>
      </c>
      <c r="G4" s="8" t="s">
        <v>48</v>
      </c>
      <c r="H4" s="8" t="s">
        <v>48</v>
      </c>
      <c r="I4" s="8" t="s">
        <v>48</v>
      </c>
      <c r="J4" s="8" t="s">
        <v>48</v>
      </c>
      <c r="K4" s="8" t="s">
        <v>48</v>
      </c>
      <c r="L4" s="8" t="s">
        <v>48</v>
      </c>
      <c r="M4" s="8" t="s">
        <v>53</v>
      </c>
    </row>
    <row r="5" s="72" customFormat="1" ht="32.25" customHeight="1" spans="1:13">
      <c r="A5" s="8" t="s">
        <v>48</v>
      </c>
      <c r="B5" s="9" t="s">
        <v>54</v>
      </c>
      <c r="C5" s="9" t="s">
        <v>55</v>
      </c>
      <c r="D5" s="8" t="s">
        <v>48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9" t="s">
        <v>61</v>
      </c>
      <c r="K5" s="9" t="s">
        <v>62</v>
      </c>
      <c r="L5" s="9" t="s">
        <v>63</v>
      </c>
      <c r="M5" s="8" t="s">
        <v>48</v>
      </c>
    </row>
    <row r="6" ht="18" customHeight="1" spans="1:13">
      <c r="A6" s="8" t="s">
        <v>64</v>
      </c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  <c r="M6" s="8">
        <v>12</v>
      </c>
    </row>
    <row r="7" ht="28" customHeight="1" spans="1:13">
      <c r="A7" s="10">
        <v>1</v>
      </c>
      <c r="B7" s="42"/>
      <c r="C7" s="39" t="s">
        <v>65</v>
      </c>
      <c r="D7" s="84">
        <f t="shared" ref="D7:D17" si="0">E7+SUM(I7:P7)</f>
        <v>5153.7</v>
      </c>
      <c r="E7" s="84">
        <f t="shared" ref="E7:E17" si="1">SUM(F7:H7)</f>
        <v>5153.7</v>
      </c>
      <c r="F7" s="84">
        <v>5153.7</v>
      </c>
      <c r="G7" s="42"/>
      <c r="H7" s="42"/>
      <c r="I7" s="42"/>
      <c r="J7" s="42"/>
      <c r="K7" s="42"/>
      <c r="L7" s="42"/>
      <c r="M7" s="42"/>
    </row>
    <row r="8" ht="28" customHeight="1" spans="1:13">
      <c r="A8" s="10">
        <v>2</v>
      </c>
      <c r="B8" s="42">
        <v>201</v>
      </c>
      <c r="C8" s="39" t="s">
        <v>66</v>
      </c>
      <c r="D8" s="84">
        <f t="shared" si="0"/>
        <v>4557.62</v>
      </c>
      <c r="E8" s="84">
        <f t="shared" si="1"/>
        <v>4557.62</v>
      </c>
      <c r="F8" s="84">
        <v>4557.62</v>
      </c>
      <c r="G8" s="42"/>
      <c r="H8" s="42"/>
      <c r="I8" s="42"/>
      <c r="J8" s="42"/>
      <c r="K8" s="42"/>
      <c r="L8" s="42"/>
      <c r="M8" s="42"/>
    </row>
    <row r="9" ht="28" customHeight="1" spans="1:13">
      <c r="A9" s="10">
        <v>3</v>
      </c>
      <c r="B9" s="42">
        <v>20103</v>
      </c>
      <c r="C9" s="39" t="s">
        <v>67</v>
      </c>
      <c r="D9" s="84">
        <f t="shared" si="0"/>
        <v>4557.62</v>
      </c>
      <c r="E9" s="84">
        <f t="shared" si="1"/>
        <v>4557.62</v>
      </c>
      <c r="F9" s="84">
        <v>4557.62</v>
      </c>
      <c r="G9" s="42"/>
      <c r="H9" s="42"/>
      <c r="I9" s="42"/>
      <c r="J9" s="42"/>
      <c r="K9" s="42"/>
      <c r="L9" s="42"/>
      <c r="M9" s="42"/>
    </row>
    <row r="10" ht="28" customHeight="1" spans="1:13">
      <c r="A10" s="10">
        <v>4</v>
      </c>
      <c r="B10" s="42">
        <v>2010301</v>
      </c>
      <c r="C10" s="39" t="s">
        <v>68</v>
      </c>
      <c r="D10" s="84">
        <f t="shared" si="0"/>
        <v>4557.62</v>
      </c>
      <c r="E10" s="84">
        <f t="shared" si="1"/>
        <v>4557.62</v>
      </c>
      <c r="F10" s="84">
        <v>4557.62</v>
      </c>
      <c r="G10" s="42"/>
      <c r="H10" s="42"/>
      <c r="I10" s="42"/>
      <c r="J10" s="42"/>
      <c r="K10" s="42"/>
      <c r="L10" s="42"/>
      <c r="M10" s="42"/>
    </row>
    <row r="11" ht="28" customHeight="1" spans="1:13">
      <c r="A11" s="10">
        <v>5</v>
      </c>
      <c r="B11" s="42">
        <v>208</v>
      </c>
      <c r="C11" s="39" t="s">
        <v>69</v>
      </c>
      <c r="D11" s="84">
        <f t="shared" si="0"/>
        <v>368.19</v>
      </c>
      <c r="E11" s="84">
        <f t="shared" si="1"/>
        <v>368.19</v>
      </c>
      <c r="F11" s="84">
        <v>368.19</v>
      </c>
      <c r="G11" s="42"/>
      <c r="H11" s="42"/>
      <c r="I11" s="42"/>
      <c r="J11" s="42"/>
      <c r="K11" s="42"/>
      <c r="L11" s="42"/>
      <c r="M11" s="42"/>
    </row>
    <row r="12" ht="28" customHeight="1" spans="1:13">
      <c r="A12" s="10">
        <v>6</v>
      </c>
      <c r="B12" s="42">
        <v>20805</v>
      </c>
      <c r="C12" s="39" t="s">
        <v>70</v>
      </c>
      <c r="D12" s="84">
        <f t="shared" si="0"/>
        <v>368.19</v>
      </c>
      <c r="E12" s="84">
        <f t="shared" si="1"/>
        <v>368.19</v>
      </c>
      <c r="F12" s="84">
        <v>368.19</v>
      </c>
      <c r="G12" s="42"/>
      <c r="H12" s="42"/>
      <c r="I12" s="42"/>
      <c r="J12" s="42"/>
      <c r="K12" s="42"/>
      <c r="L12" s="42"/>
      <c r="M12" s="42"/>
    </row>
    <row r="13" ht="28" customHeight="1" spans="1:13">
      <c r="A13" s="10">
        <v>7</v>
      </c>
      <c r="B13" s="42">
        <v>2080505</v>
      </c>
      <c r="C13" s="39" t="s">
        <v>71</v>
      </c>
      <c r="D13" s="84">
        <f t="shared" si="0"/>
        <v>245.46</v>
      </c>
      <c r="E13" s="84">
        <f t="shared" si="1"/>
        <v>245.46</v>
      </c>
      <c r="F13" s="84">
        <v>245.46</v>
      </c>
      <c r="G13" s="42"/>
      <c r="H13" s="42"/>
      <c r="I13" s="42"/>
      <c r="J13" s="42"/>
      <c r="K13" s="42"/>
      <c r="L13" s="42"/>
      <c r="M13" s="42"/>
    </row>
    <row r="14" ht="28" customHeight="1" spans="1:13">
      <c r="A14" s="10">
        <v>8</v>
      </c>
      <c r="B14" s="42">
        <v>2080506</v>
      </c>
      <c r="C14" s="39" t="s">
        <v>72</v>
      </c>
      <c r="D14" s="84">
        <f t="shared" si="0"/>
        <v>122.73</v>
      </c>
      <c r="E14" s="84">
        <f t="shared" si="1"/>
        <v>122.73</v>
      </c>
      <c r="F14" s="84">
        <v>122.73</v>
      </c>
      <c r="G14" s="42"/>
      <c r="H14" s="42"/>
      <c r="I14" s="42"/>
      <c r="J14" s="42"/>
      <c r="K14" s="42"/>
      <c r="L14" s="42"/>
      <c r="M14" s="42"/>
    </row>
    <row r="15" ht="28" customHeight="1" spans="1:13">
      <c r="A15" s="10">
        <v>9</v>
      </c>
      <c r="B15" s="42">
        <v>221</v>
      </c>
      <c r="C15" s="39" t="s">
        <v>73</v>
      </c>
      <c r="D15" s="84">
        <f t="shared" si="0"/>
        <v>227.89</v>
      </c>
      <c r="E15" s="84">
        <f t="shared" si="1"/>
        <v>227.89</v>
      </c>
      <c r="F15" s="84">
        <v>227.89</v>
      </c>
      <c r="G15" s="42"/>
      <c r="H15" s="42"/>
      <c r="I15" s="42"/>
      <c r="J15" s="42"/>
      <c r="K15" s="42"/>
      <c r="L15" s="42"/>
      <c r="M15" s="42"/>
    </row>
    <row r="16" ht="28" customHeight="1" spans="1:13">
      <c r="A16" s="10">
        <v>10</v>
      </c>
      <c r="B16" s="42">
        <v>22102</v>
      </c>
      <c r="C16" s="39" t="s">
        <v>74</v>
      </c>
      <c r="D16" s="84">
        <f t="shared" si="0"/>
        <v>227.89</v>
      </c>
      <c r="E16" s="84">
        <f t="shared" si="1"/>
        <v>227.89</v>
      </c>
      <c r="F16" s="84">
        <v>227.89</v>
      </c>
      <c r="G16" s="42"/>
      <c r="H16" s="42"/>
      <c r="I16" s="42"/>
      <c r="J16" s="42"/>
      <c r="K16" s="42"/>
      <c r="L16" s="42"/>
      <c r="M16" s="42"/>
    </row>
    <row r="17" ht="28" customHeight="1" spans="1:13">
      <c r="A17" s="10">
        <v>11</v>
      </c>
      <c r="B17" s="42">
        <v>2210201</v>
      </c>
      <c r="C17" s="39" t="s">
        <v>75</v>
      </c>
      <c r="D17" s="84">
        <f t="shared" si="0"/>
        <v>227.89</v>
      </c>
      <c r="E17" s="84">
        <f t="shared" si="1"/>
        <v>227.89</v>
      </c>
      <c r="F17" s="84">
        <v>227.89</v>
      </c>
      <c r="G17" s="42"/>
      <c r="H17" s="42"/>
      <c r="I17" s="42"/>
      <c r="J17" s="42"/>
      <c r="K17" s="42"/>
      <c r="L17" s="42"/>
      <c r="M17" s="42"/>
    </row>
  </sheetData>
  <mergeCells count="9">
    <mergeCell ref="A2:M2"/>
    <mergeCell ref="A3:I3"/>
    <mergeCell ref="J3:K3"/>
    <mergeCell ref="L3:M3"/>
    <mergeCell ref="B4:C4"/>
    <mergeCell ref="E4:L4"/>
    <mergeCell ref="A4:A5"/>
    <mergeCell ref="D4:D5"/>
    <mergeCell ref="M4:M5"/>
  </mergeCells>
  <printOptions horizontalCentered="1"/>
  <pageMargins left="0.393700787401575" right="0.393700787401575" top="0.748031496062992" bottom="0.748031496062992" header="0.31496062992126" footer="0.31496062992126"/>
  <pageSetup paperSize="9" scale="95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workbookViewId="0">
      <pane ySplit="6" topLeftCell="A14" activePane="bottomLeft" state="frozen"/>
      <selection/>
      <selection pane="bottomLeft" activeCell="A3" sqref="A3:E3"/>
    </sheetView>
  </sheetViews>
  <sheetFormatPr defaultColWidth="11.8333333333333" defaultRowHeight="14.4"/>
  <cols>
    <col min="1" max="1" width="9.5" style="71" customWidth="1"/>
    <col min="2" max="2" width="16.5" style="71" customWidth="1"/>
    <col min="3" max="3" width="26.5" style="71" customWidth="1"/>
    <col min="4" max="9" width="14.5" style="72" customWidth="1"/>
    <col min="10" max="16384" width="11.8333333333333" style="71"/>
  </cols>
  <sheetData>
    <row r="1" spans="1:9">
      <c r="A1" s="73" t="s">
        <v>76</v>
      </c>
      <c r="B1" s="73"/>
      <c r="C1" s="73"/>
      <c r="D1" s="74"/>
      <c r="E1" s="74"/>
      <c r="F1" s="74"/>
      <c r="G1" s="74"/>
      <c r="H1" s="74"/>
      <c r="I1" s="74"/>
    </row>
    <row r="2" ht="36" customHeight="1" spans="1:9">
      <c r="A2" s="75" t="s">
        <v>7</v>
      </c>
      <c r="B2" s="75" t="s">
        <v>48</v>
      </c>
      <c r="C2" s="75" t="s">
        <v>48</v>
      </c>
      <c r="D2" s="75" t="s">
        <v>48</v>
      </c>
      <c r="E2" s="75" t="s">
        <v>48</v>
      </c>
      <c r="F2" s="75" t="s">
        <v>48</v>
      </c>
      <c r="G2" s="75" t="s">
        <v>48</v>
      </c>
      <c r="H2" s="75" t="s">
        <v>48</v>
      </c>
      <c r="I2" s="75" t="s">
        <v>48</v>
      </c>
    </row>
    <row r="3" ht="18" customHeight="1" spans="1:9">
      <c r="A3" s="76" t="s">
        <v>23</v>
      </c>
      <c r="B3" s="76" t="s">
        <v>48</v>
      </c>
      <c r="C3" s="76" t="s">
        <v>48</v>
      </c>
      <c r="D3" s="76" t="s">
        <v>48</v>
      </c>
      <c r="E3" s="76" t="s">
        <v>48</v>
      </c>
      <c r="F3" s="77" t="s">
        <v>24</v>
      </c>
      <c r="G3" s="77" t="s">
        <v>48</v>
      </c>
      <c r="H3" s="77" t="s">
        <v>25</v>
      </c>
      <c r="I3" s="77" t="s">
        <v>48</v>
      </c>
    </row>
    <row r="4" ht="18" customHeight="1" spans="1:9">
      <c r="A4" s="8" t="s">
        <v>49</v>
      </c>
      <c r="B4" s="8" t="s">
        <v>77</v>
      </c>
      <c r="C4" s="8" t="s">
        <v>48</v>
      </c>
      <c r="D4" s="9" t="s">
        <v>78</v>
      </c>
      <c r="E4" s="9" t="s">
        <v>79</v>
      </c>
      <c r="F4" s="9" t="s">
        <v>80</v>
      </c>
      <c r="G4" s="9" t="s">
        <v>81</v>
      </c>
      <c r="H4" s="9" t="s">
        <v>82</v>
      </c>
      <c r="I4" s="9" t="s">
        <v>83</v>
      </c>
    </row>
    <row r="5" ht="18" customHeight="1" spans="1:9">
      <c r="A5" s="8" t="s">
        <v>48</v>
      </c>
      <c r="B5" s="8" t="s">
        <v>54</v>
      </c>
      <c r="C5" s="8" t="s">
        <v>55</v>
      </c>
      <c r="D5" s="9" t="s">
        <v>48</v>
      </c>
      <c r="E5" s="9" t="s">
        <v>48</v>
      </c>
      <c r="F5" s="9" t="s">
        <v>48</v>
      </c>
      <c r="G5" s="9" t="s">
        <v>48</v>
      </c>
      <c r="H5" s="9" t="s">
        <v>48</v>
      </c>
      <c r="I5" s="9" t="s">
        <v>48</v>
      </c>
    </row>
    <row r="6" ht="18" customHeight="1" spans="1:9">
      <c r="A6" s="8" t="s">
        <v>64</v>
      </c>
      <c r="B6" s="8">
        <v>1</v>
      </c>
      <c r="C6" s="8">
        <v>2</v>
      </c>
      <c r="D6" s="9">
        <v>3</v>
      </c>
      <c r="E6" s="9">
        <v>4</v>
      </c>
      <c r="F6" s="9">
        <v>5</v>
      </c>
      <c r="G6" s="9">
        <v>6</v>
      </c>
      <c r="H6" s="9">
        <v>7</v>
      </c>
      <c r="I6" s="9">
        <v>8</v>
      </c>
    </row>
    <row r="7" ht="27" customHeight="1" spans="1:9">
      <c r="A7" s="10">
        <v>1</v>
      </c>
      <c r="B7" s="78"/>
      <c r="C7" s="39" t="s">
        <v>65</v>
      </c>
      <c r="D7" s="40">
        <f t="shared" ref="D7:D17" si="0">SUM(E7:G7)</f>
        <v>5153.7</v>
      </c>
      <c r="E7" s="40">
        <v>2827.7</v>
      </c>
      <c r="F7" s="40">
        <v>2326</v>
      </c>
      <c r="G7" s="79"/>
      <c r="H7" s="79"/>
      <c r="I7" s="79"/>
    </row>
    <row r="8" ht="27" customHeight="1" spans="1:9">
      <c r="A8" s="10">
        <v>2</v>
      </c>
      <c r="B8" s="42">
        <v>201</v>
      </c>
      <c r="C8" s="39" t="s">
        <v>66</v>
      </c>
      <c r="D8" s="40">
        <f t="shared" si="0"/>
        <v>4557.62</v>
      </c>
      <c r="E8" s="40">
        <v>2231.62</v>
      </c>
      <c r="F8" s="40">
        <v>2326</v>
      </c>
      <c r="G8" s="79"/>
      <c r="H8" s="79"/>
      <c r="I8" s="79"/>
    </row>
    <row r="9" ht="27" customHeight="1" spans="1:9">
      <c r="A9" s="10">
        <v>3</v>
      </c>
      <c r="B9" s="42">
        <v>20103</v>
      </c>
      <c r="C9" s="39" t="s">
        <v>67</v>
      </c>
      <c r="D9" s="40">
        <f t="shared" si="0"/>
        <v>4557.62</v>
      </c>
      <c r="E9" s="40">
        <v>2231.62</v>
      </c>
      <c r="F9" s="40">
        <v>2326</v>
      </c>
      <c r="G9" s="79"/>
      <c r="H9" s="79"/>
      <c r="I9" s="79"/>
    </row>
    <row r="10" ht="27" customHeight="1" spans="1:9">
      <c r="A10" s="10">
        <v>4</v>
      </c>
      <c r="B10" s="42">
        <v>2010301</v>
      </c>
      <c r="C10" s="39" t="s">
        <v>68</v>
      </c>
      <c r="D10" s="40">
        <f t="shared" si="0"/>
        <v>4557.62</v>
      </c>
      <c r="E10" s="40">
        <v>2231.62</v>
      </c>
      <c r="F10" s="40">
        <v>2326</v>
      </c>
      <c r="G10" s="79"/>
      <c r="H10" s="79"/>
      <c r="I10" s="79"/>
    </row>
    <row r="11" ht="27" customHeight="1" spans="1:9">
      <c r="A11" s="10">
        <v>5</v>
      </c>
      <c r="B11" s="42">
        <v>208</v>
      </c>
      <c r="C11" s="39" t="s">
        <v>69</v>
      </c>
      <c r="D11" s="40">
        <f t="shared" si="0"/>
        <v>368.19</v>
      </c>
      <c r="E11" s="40">
        <v>368.19</v>
      </c>
      <c r="F11" s="40">
        <v>0</v>
      </c>
      <c r="G11" s="79"/>
      <c r="H11" s="79"/>
      <c r="I11" s="79"/>
    </row>
    <row r="12" ht="27" customHeight="1" spans="1:9">
      <c r="A12" s="10">
        <v>6</v>
      </c>
      <c r="B12" s="42">
        <v>20805</v>
      </c>
      <c r="C12" s="39" t="s">
        <v>70</v>
      </c>
      <c r="D12" s="40">
        <f t="shared" si="0"/>
        <v>368.19</v>
      </c>
      <c r="E12" s="40">
        <v>368.19</v>
      </c>
      <c r="F12" s="40">
        <v>0</v>
      </c>
      <c r="G12" s="79"/>
      <c r="H12" s="79"/>
      <c r="I12" s="79"/>
    </row>
    <row r="13" ht="27" customHeight="1" spans="1:9">
      <c r="A13" s="10">
        <v>7</v>
      </c>
      <c r="B13" s="42">
        <v>2080505</v>
      </c>
      <c r="C13" s="39" t="s">
        <v>71</v>
      </c>
      <c r="D13" s="40">
        <f t="shared" si="0"/>
        <v>245.46</v>
      </c>
      <c r="E13" s="40">
        <v>245.46</v>
      </c>
      <c r="F13" s="40">
        <v>0</v>
      </c>
      <c r="G13" s="79"/>
      <c r="H13" s="79"/>
      <c r="I13" s="79"/>
    </row>
    <row r="14" ht="27" customHeight="1" spans="1:9">
      <c r="A14" s="10">
        <v>8</v>
      </c>
      <c r="B14" s="42">
        <v>2080506</v>
      </c>
      <c r="C14" s="39" t="s">
        <v>72</v>
      </c>
      <c r="D14" s="40">
        <f t="shared" si="0"/>
        <v>122.73</v>
      </c>
      <c r="E14" s="40">
        <v>122.73</v>
      </c>
      <c r="F14" s="40">
        <v>0</v>
      </c>
      <c r="G14" s="79"/>
      <c r="H14" s="79"/>
      <c r="I14" s="79"/>
    </row>
    <row r="15" ht="27" customHeight="1" spans="1:9">
      <c r="A15" s="10">
        <v>9</v>
      </c>
      <c r="B15" s="42">
        <v>221</v>
      </c>
      <c r="C15" s="39" t="s">
        <v>73</v>
      </c>
      <c r="D15" s="40">
        <f t="shared" si="0"/>
        <v>227.89</v>
      </c>
      <c r="E15" s="40">
        <v>227.89</v>
      </c>
      <c r="F15" s="40">
        <v>0</v>
      </c>
      <c r="G15" s="79"/>
      <c r="H15" s="79"/>
      <c r="I15" s="79"/>
    </row>
    <row r="16" ht="27" customHeight="1" spans="1:9">
      <c r="A16" s="10">
        <v>10</v>
      </c>
      <c r="B16" s="42">
        <v>22102</v>
      </c>
      <c r="C16" s="39" t="s">
        <v>74</v>
      </c>
      <c r="D16" s="40">
        <f t="shared" si="0"/>
        <v>227.89</v>
      </c>
      <c r="E16" s="40">
        <v>227.89</v>
      </c>
      <c r="F16" s="40">
        <v>0</v>
      </c>
      <c r="G16" s="79"/>
      <c r="H16" s="79"/>
      <c r="I16" s="79"/>
    </row>
    <row r="17" ht="27" customHeight="1" spans="1:9">
      <c r="A17" s="10">
        <v>11</v>
      </c>
      <c r="B17" s="42">
        <v>2210201</v>
      </c>
      <c r="C17" s="39" t="s">
        <v>75</v>
      </c>
      <c r="D17" s="40">
        <f t="shared" si="0"/>
        <v>227.89</v>
      </c>
      <c r="E17" s="40">
        <v>227.89</v>
      </c>
      <c r="F17" s="40">
        <v>0</v>
      </c>
      <c r="G17" s="79"/>
      <c r="H17" s="79"/>
      <c r="I17" s="79"/>
    </row>
    <row r="18" spans="1:9">
      <c r="A18" s="73"/>
      <c r="B18" s="73"/>
      <c r="C18" s="73"/>
      <c r="D18" s="74"/>
      <c r="E18" s="74"/>
      <c r="F18" s="74"/>
      <c r="G18" s="74"/>
      <c r="H18" s="74"/>
      <c r="I18" s="74"/>
    </row>
    <row r="19" spans="1:9">
      <c r="A19" s="73"/>
      <c r="B19" s="73"/>
      <c r="C19" s="73"/>
      <c r="D19" s="74"/>
      <c r="E19" s="74"/>
      <c r="F19" s="74"/>
      <c r="G19" s="74"/>
      <c r="H19" s="74"/>
      <c r="I19" s="74"/>
    </row>
  </sheetData>
  <mergeCells count="12">
    <mergeCell ref="A2:I2"/>
    <mergeCell ref="A3:E3"/>
    <mergeCell ref="F3:G3"/>
    <mergeCell ref="H3:I3"/>
    <mergeCell ref="B4:C4"/>
    <mergeCell ref="A4:A5"/>
    <mergeCell ref="D4:D5"/>
    <mergeCell ref="E4:E5"/>
    <mergeCell ref="F4:F5"/>
    <mergeCell ref="G4:G5"/>
    <mergeCell ref="H4:H5"/>
    <mergeCell ref="I4:I5"/>
  </mergeCells>
  <printOptions horizontalCentered="1"/>
  <pageMargins left="0" right="0" top="0.748031496062992" bottom="0.748031496062992" header="0.31496062992126" footer="0.31496062992126"/>
  <pageSetup paperSize="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showGridLines="0" showZeros="0" topLeftCell="A11" workbookViewId="0">
      <selection activeCell="A3" sqref="A3"/>
    </sheetView>
  </sheetViews>
  <sheetFormatPr defaultColWidth="9" defaultRowHeight="10.8" outlineLevelCol="3"/>
  <cols>
    <col min="1" max="1" width="45.8333333333333" customWidth="1"/>
    <col min="2" max="2" width="30.8333333333333" customWidth="1"/>
    <col min="3" max="3" width="45.8333333333333" customWidth="1"/>
    <col min="4" max="4" width="30.8333333333333" customWidth="1"/>
  </cols>
  <sheetData>
    <row r="1" ht="12" customHeight="1" spans="1:4">
      <c r="A1" s="45" t="s">
        <v>84</v>
      </c>
      <c r="B1" s="46"/>
      <c r="C1" s="47"/>
      <c r="D1" s="46"/>
    </row>
    <row r="2" ht="31.5" customHeight="1" spans="1:4">
      <c r="A2" s="48" t="s">
        <v>9</v>
      </c>
      <c r="B2" s="48"/>
      <c r="C2" s="48"/>
      <c r="D2" s="48"/>
    </row>
    <row r="3" ht="23.25" customHeight="1" spans="1:4">
      <c r="A3" s="49" t="s">
        <v>23</v>
      </c>
      <c r="B3" s="50"/>
      <c r="C3" s="51" t="s">
        <v>24</v>
      </c>
      <c r="D3" s="51" t="s">
        <v>25</v>
      </c>
    </row>
    <row r="4" s="43" customFormat="1" ht="20.1" customHeight="1" spans="1:4">
      <c r="A4" s="52" t="s">
        <v>26</v>
      </c>
      <c r="B4" s="53"/>
      <c r="C4" s="52" t="s">
        <v>27</v>
      </c>
      <c r="D4" s="53"/>
    </row>
    <row r="5" s="43" customFormat="1" ht="20.1" customHeight="1" spans="1:4">
      <c r="A5" s="54" t="s">
        <v>28</v>
      </c>
      <c r="B5" s="55" t="s">
        <v>29</v>
      </c>
      <c r="C5" s="54" t="s">
        <v>28</v>
      </c>
      <c r="D5" s="55" t="s">
        <v>29</v>
      </c>
    </row>
    <row r="6" s="44" customFormat="1" ht="20.1" customHeight="1" spans="1:4">
      <c r="A6" s="56" t="s">
        <v>30</v>
      </c>
      <c r="B6" s="57">
        <v>5153.7</v>
      </c>
      <c r="C6" s="58" t="s">
        <v>31</v>
      </c>
      <c r="D6" s="59">
        <v>2585.41</v>
      </c>
    </row>
    <row r="7" s="44" customFormat="1" ht="20.1" customHeight="1" spans="1:4">
      <c r="A7" s="60" t="s">
        <v>32</v>
      </c>
      <c r="B7" s="57"/>
      <c r="C7" s="58" t="s">
        <v>33</v>
      </c>
      <c r="D7" s="59">
        <v>242.29</v>
      </c>
    </row>
    <row r="8" s="44" customFormat="1" ht="20.1" customHeight="1" spans="1:4">
      <c r="A8" s="56" t="s">
        <v>34</v>
      </c>
      <c r="B8" s="57"/>
      <c r="C8" s="58" t="s">
        <v>35</v>
      </c>
      <c r="D8" s="59">
        <v>2326</v>
      </c>
    </row>
    <row r="9" s="44" customFormat="1" ht="20.1" customHeight="1" spans="1:4">
      <c r="A9" s="61"/>
      <c r="B9" s="57"/>
      <c r="C9" s="62" t="s">
        <v>37</v>
      </c>
      <c r="D9" s="59">
        <v>2326</v>
      </c>
    </row>
    <row r="10" s="44" customFormat="1" ht="20.1" customHeight="1" spans="1:4">
      <c r="A10" s="61"/>
      <c r="B10" s="57"/>
      <c r="C10" s="62"/>
      <c r="D10" s="59"/>
    </row>
    <row r="11" s="44" customFormat="1" ht="20.1" customHeight="1" spans="1:4">
      <c r="A11" s="63"/>
      <c r="B11" s="57"/>
      <c r="C11" s="62"/>
      <c r="D11" s="59"/>
    </row>
    <row r="12" s="44" customFormat="1" ht="20.1" customHeight="1" spans="1:4">
      <c r="A12" s="61"/>
      <c r="B12" s="57">
        <f>SUM(B13:B14)</f>
        <v>0</v>
      </c>
      <c r="C12" s="62"/>
      <c r="D12" s="59"/>
    </row>
    <row r="13" s="44" customFormat="1" ht="20.1" customHeight="1" spans="1:4">
      <c r="A13" s="63"/>
      <c r="B13" s="57"/>
      <c r="C13" s="62"/>
      <c r="D13" s="59"/>
    </row>
    <row r="14" s="44" customFormat="1" ht="20.1" customHeight="1" spans="1:4">
      <c r="A14" s="61"/>
      <c r="B14" s="57"/>
      <c r="C14" s="62"/>
      <c r="D14" s="59"/>
    </row>
    <row r="15" s="44" customFormat="1" ht="20.1" customHeight="1" spans="1:4">
      <c r="A15" s="61"/>
      <c r="B15" s="57"/>
      <c r="C15" s="62"/>
      <c r="D15" s="59"/>
    </row>
    <row r="16" s="44" customFormat="1" ht="20.1" customHeight="1" spans="1:4">
      <c r="A16" s="61"/>
      <c r="B16" s="57"/>
      <c r="C16" s="62"/>
      <c r="D16" s="59"/>
    </row>
    <row r="17" s="44" customFormat="1" ht="20.1" customHeight="1" spans="1:4">
      <c r="A17" s="61"/>
      <c r="B17" s="57"/>
      <c r="C17" s="62"/>
      <c r="D17" s="59"/>
    </row>
    <row r="18" s="44" customFormat="1" ht="20.1" customHeight="1" spans="1:4">
      <c r="A18" s="61"/>
      <c r="B18" s="57"/>
      <c r="C18" s="62"/>
      <c r="D18" s="59"/>
    </row>
    <row r="19" s="44" customFormat="1" ht="20.1" customHeight="1" spans="1:4">
      <c r="A19" s="61"/>
      <c r="B19" s="57"/>
      <c r="C19" s="62"/>
      <c r="D19" s="59"/>
    </row>
    <row r="20" s="44" customFormat="1" ht="18.75" customHeight="1" spans="1:4">
      <c r="A20" s="61"/>
      <c r="B20" s="57"/>
      <c r="C20" s="64"/>
      <c r="D20" s="59"/>
    </row>
    <row r="21" s="44" customFormat="1" ht="20.1" customHeight="1" spans="1:4">
      <c r="A21" s="61"/>
      <c r="B21" s="57"/>
      <c r="C21" s="58"/>
      <c r="D21" s="59"/>
    </row>
    <row r="22" s="44" customFormat="1" ht="20.1" customHeight="1" spans="1:4">
      <c r="A22" s="61"/>
      <c r="B22" s="57"/>
      <c r="C22" s="65"/>
      <c r="D22" s="59"/>
    </row>
    <row r="23" s="44" customFormat="1" ht="20.1" customHeight="1" spans="1:4">
      <c r="A23" s="61"/>
      <c r="B23" s="57"/>
      <c r="C23" s="66" t="s">
        <v>44</v>
      </c>
      <c r="D23" s="59">
        <f>SUM(D24:D28)</f>
        <v>0</v>
      </c>
    </row>
    <row r="24" s="44" customFormat="1" ht="20.1" customHeight="1" spans="1:4">
      <c r="A24" s="63"/>
      <c r="B24" s="57"/>
      <c r="C24" s="62"/>
      <c r="D24" s="59"/>
    </row>
    <row r="25" s="44" customFormat="1" ht="20.1" customHeight="1" spans="1:4">
      <c r="A25" s="61"/>
      <c r="B25" s="57"/>
      <c r="C25" s="62"/>
      <c r="D25" s="67"/>
    </row>
    <row r="26" s="44" customFormat="1" ht="20.1" customHeight="1" spans="1:4">
      <c r="A26" s="63"/>
      <c r="B26" s="57"/>
      <c r="C26" s="62"/>
      <c r="D26" s="67"/>
    </row>
    <row r="27" s="44" customFormat="1" ht="20.1" customHeight="1" spans="1:4">
      <c r="A27" s="68"/>
      <c r="B27" s="57"/>
      <c r="C27" s="69"/>
      <c r="D27" s="67"/>
    </row>
    <row r="28" s="43" customFormat="1" ht="20.1" customHeight="1" spans="1:4">
      <c r="A28" s="68"/>
      <c r="B28" s="70"/>
      <c r="C28" s="65"/>
      <c r="D28" s="67"/>
    </row>
    <row r="29" s="44" customFormat="1" ht="20.1" customHeight="1" spans="1:4">
      <c r="A29" s="54" t="s">
        <v>45</v>
      </c>
      <c r="B29" s="57">
        <f>+B6+B12+B15+B16+B17+B18+B19+B20+B21+B22</f>
        <v>5153.7</v>
      </c>
      <c r="C29" s="54" t="s">
        <v>46</v>
      </c>
      <c r="D29" s="59">
        <f>+D6+D7+D8+D23</f>
        <v>5153.7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393700787401575" right="0.393700787401575" top="0.78740157480315" bottom="0.984251968503937" header="0.511811023622047" footer="0.511811023622047"/>
  <pageSetup paperSize="9" scale="79" orientation="landscape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1.8333333333333" defaultRowHeight="14.4" outlineLevelCol="7"/>
  <cols>
    <col min="1" max="1" width="9.5" style="2" customWidth="1"/>
    <col min="2" max="2" width="17.8333333333333" style="2" customWidth="1"/>
    <col min="3" max="3" width="35" style="2" customWidth="1"/>
    <col min="4" max="4" width="17.8333333333333" style="2" customWidth="1"/>
    <col min="5" max="8" width="20" style="2" customWidth="1"/>
    <col min="9" max="16384" width="11.8333333333333" style="2"/>
  </cols>
  <sheetData>
    <row r="1" spans="1:8">
      <c r="A1" s="3" t="s">
        <v>85</v>
      </c>
      <c r="B1" s="3"/>
      <c r="C1" s="3"/>
      <c r="D1" s="3"/>
      <c r="E1" s="3"/>
      <c r="F1" s="3"/>
      <c r="G1" s="3"/>
      <c r="H1" s="3"/>
    </row>
    <row r="2" ht="36.75" customHeight="1" spans="1:8">
      <c r="A2" s="4" t="s">
        <v>11</v>
      </c>
      <c r="B2" s="4" t="s">
        <v>48</v>
      </c>
      <c r="C2" s="4" t="s">
        <v>48</v>
      </c>
      <c r="D2" s="4" t="s">
        <v>48</v>
      </c>
      <c r="E2" s="4" t="s">
        <v>48</v>
      </c>
      <c r="F2" s="4" t="s">
        <v>48</v>
      </c>
      <c r="G2" s="4" t="s">
        <v>48</v>
      </c>
      <c r="H2" s="4" t="s">
        <v>48</v>
      </c>
    </row>
    <row r="3" ht="18" customHeight="1" spans="1:8">
      <c r="A3" s="5" t="s">
        <v>23</v>
      </c>
      <c r="B3" s="6" t="s">
        <v>48</v>
      </c>
      <c r="C3" s="6" t="s">
        <v>48</v>
      </c>
      <c r="D3" s="6" t="s">
        <v>48</v>
      </c>
      <c r="E3" s="6" t="s">
        <v>48</v>
      </c>
      <c r="F3" s="7" t="s">
        <v>24</v>
      </c>
      <c r="G3" s="7" t="s">
        <v>48</v>
      </c>
      <c r="H3" s="7" t="s">
        <v>25</v>
      </c>
    </row>
    <row r="4" ht="18" customHeight="1" spans="1:8">
      <c r="A4" s="8" t="s">
        <v>49</v>
      </c>
      <c r="B4" s="8" t="s">
        <v>77</v>
      </c>
      <c r="C4" s="8" t="s">
        <v>48</v>
      </c>
      <c r="D4" s="8" t="s">
        <v>51</v>
      </c>
      <c r="E4" s="8" t="s">
        <v>79</v>
      </c>
      <c r="F4" s="8" t="s">
        <v>48</v>
      </c>
      <c r="G4" s="8" t="s">
        <v>48</v>
      </c>
      <c r="H4" s="8" t="s">
        <v>80</v>
      </c>
    </row>
    <row r="5" ht="18" customHeight="1" spans="1:8">
      <c r="A5" s="8" t="s">
        <v>48</v>
      </c>
      <c r="B5" s="8" t="s">
        <v>54</v>
      </c>
      <c r="C5" s="8" t="s">
        <v>55</v>
      </c>
      <c r="D5" s="8" t="s">
        <v>48</v>
      </c>
      <c r="E5" s="8" t="s">
        <v>56</v>
      </c>
      <c r="F5" s="8" t="s">
        <v>86</v>
      </c>
      <c r="G5" s="8" t="s">
        <v>87</v>
      </c>
      <c r="H5" s="8" t="s">
        <v>48</v>
      </c>
    </row>
    <row r="6" ht="18" customHeight="1" spans="1:8">
      <c r="A6" s="8" t="s">
        <v>64</v>
      </c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</row>
    <row r="7" ht="16.5" customHeight="1" spans="1:8">
      <c r="A7" s="10">
        <v>1</v>
      </c>
      <c r="B7" s="11"/>
      <c r="C7" s="39" t="s">
        <v>65</v>
      </c>
      <c r="D7" s="40">
        <f t="shared" ref="D7:D17" si="0">E7+H7</f>
        <v>5153.7</v>
      </c>
      <c r="E7" s="40">
        <f t="shared" ref="E7:E17" si="1">SUM(F7:G7)</f>
        <v>2827.7</v>
      </c>
      <c r="F7" s="40">
        <v>2585.41</v>
      </c>
      <c r="G7" s="41">
        <v>242.29</v>
      </c>
      <c r="H7" s="40">
        <v>2326</v>
      </c>
    </row>
    <row r="8" ht="16.5" customHeight="1" spans="1:8">
      <c r="A8" s="10">
        <v>2</v>
      </c>
      <c r="B8" s="42">
        <v>201</v>
      </c>
      <c r="C8" s="39" t="s">
        <v>66</v>
      </c>
      <c r="D8" s="40">
        <f t="shared" si="0"/>
        <v>4557.62</v>
      </c>
      <c r="E8" s="40">
        <f t="shared" si="1"/>
        <v>2231.62</v>
      </c>
      <c r="F8" s="40">
        <v>1989.33</v>
      </c>
      <c r="G8" s="41">
        <v>242.29</v>
      </c>
      <c r="H8" s="40">
        <v>2326</v>
      </c>
    </row>
    <row r="9" ht="16.5" customHeight="1" spans="1:8">
      <c r="A9" s="10">
        <v>3</v>
      </c>
      <c r="B9" s="42">
        <v>20103</v>
      </c>
      <c r="C9" s="39" t="s">
        <v>67</v>
      </c>
      <c r="D9" s="40">
        <f t="shared" si="0"/>
        <v>4557.62</v>
      </c>
      <c r="E9" s="40">
        <f t="shared" si="1"/>
        <v>2231.62</v>
      </c>
      <c r="F9" s="40">
        <v>1989.33</v>
      </c>
      <c r="G9" s="41">
        <v>242.29</v>
      </c>
      <c r="H9" s="40">
        <v>2326</v>
      </c>
    </row>
    <row r="10" ht="16.5" customHeight="1" spans="1:8">
      <c r="A10" s="10">
        <v>4</v>
      </c>
      <c r="B10" s="42">
        <v>2010301</v>
      </c>
      <c r="C10" s="39" t="s">
        <v>68</v>
      </c>
      <c r="D10" s="40">
        <f t="shared" si="0"/>
        <v>4557.62</v>
      </c>
      <c r="E10" s="40">
        <f t="shared" si="1"/>
        <v>2231.62</v>
      </c>
      <c r="F10" s="40">
        <v>1989.33</v>
      </c>
      <c r="G10" s="41">
        <v>242.29</v>
      </c>
      <c r="H10" s="40">
        <v>2326</v>
      </c>
    </row>
    <row r="11" ht="16.5" customHeight="1" spans="1:8">
      <c r="A11" s="10">
        <v>5</v>
      </c>
      <c r="B11" s="42">
        <v>208</v>
      </c>
      <c r="C11" s="39" t="s">
        <v>69</v>
      </c>
      <c r="D11" s="40">
        <f t="shared" si="0"/>
        <v>368.19</v>
      </c>
      <c r="E11" s="40">
        <f t="shared" si="1"/>
        <v>368.19</v>
      </c>
      <c r="F11" s="40">
        <v>368.19</v>
      </c>
      <c r="G11" s="41">
        <v>0</v>
      </c>
      <c r="H11" s="40">
        <v>0</v>
      </c>
    </row>
    <row r="12" ht="16.5" customHeight="1" spans="1:8">
      <c r="A12" s="10">
        <v>6</v>
      </c>
      <c r="B12" s="42">
        <v>20805</v>
      </c>
      <c r="C12" s="39" t="s">
        <v>70</v>
      </c>
      <c r="D12" s="40">
        <f t="shared" si="0"/>
        <v>368.19</v>
      </c>
      <c r="E12" s="40">
        <f t="shared" si="1"/>
        <v>368.19</v>
      </c>
      <c r="F12" s="40">
        <v>368.19</v>
      </c>
      <c r="G12" s="41">
        <v>0</v>
      </c>
      <c r="H12" s="40">
        <v>0</v>
      </c>
    </row>
    <row r="13" ht="16.5" customHeight="1" spans="1:8">
      <c r="A13" s="10">
        <v>7</v>
      </c>
      <c r="B13" s="42">
        <v>2080505</v>
      </c>
      <c r="C13" s="39" t="s">
        <v>71</v>
      </c>
      <c r="D13" s="40">
        <f t="shared" si="0"/>
        <v>245.46</v>
      </c>
      <c r="E13" s="40">
        <f t="shared" si="1"/>
        <v>245.46</v>
      </c>
      <c r="F13" s="40">
        <v>245.46</v>
      </c>
      <c r="G13" s="41">
        <v>0</v>
      </c>
      <c r="H13" s="40">
        <v>0</v>
      </c>
    </row>
    <row r="14" ht="16.5" customHeight="1" spans="1:8">
      <c r="A14" s="10">
        <v>8</v>
      </c>
      <c r="B14" s="42">
        <v>2080506</v>
      </c>
      <c r="C14" s="39" t="s">
        <v>72</v>
      </c>
      <c r="D14" s="40">
        <f t="shared" si="0"/>
        <v>122.73</v>
      </c>
      <c r="E14" s="40">
        <f t="shared" si="1"/>
        <v>122.73</v>
      </c>
      <c r="F14" s="40">
        <v>122.73</v>
      </c>
      <c r="G14" s="41">
        <v>0</v>
      </c>
      <c r="H14" s="40">
        <v>0</v>
      </c>
    </row>
    <row r="15" ht="16.5" customHeight="1" spans="1:8">
      <c r="A15" s="10">
        <v>9</v>
      </c>
      <c r="B15" s="42">
        <v>221</v>
      </c>
      <c r="C15" s="39" t="s">
        <v>73</v>
      </c>
      <c r="D15" s="40">
        <f t="shared" si="0"/>
        <v>227.89</v>
      </c>
      <c r="E15" s="40">
        <f t="shared" si="1"/>
        <v>227.89</v>
      </c>
      <c r="F15" s="40">
        <v>227.89</v>
      </c>
      <c r="G15" s="41">
        <v>0</v>
      </c>
      <c r="H15" s="40">
        <v>0</v>
      </c>
    </row>
    <row r="16" ht="16.5" customHeight="1" spans="1:8">
      <c r="A16" s="10">
        <v>10</v>
      </c>
      <c r="B16" s="42">
        <v>22102</v>
      </c>
      <c r="C16" s="39" t="s">
        <v>74</v>
      </c>
      <c r="D16" s="40">
        <f t="shared" si="0"/>
        <v>227.89</v>
      </c>
      <c r="E16" s="40">
        <f t="shared" si="1"/>
        <v>227.89</v>
      </c>
      <c r="F16" s="40">
        <v>227.89</v>
      </c>
      <c r="G16" s="41">
        <v>0</v>
      </c>
      <c r="H16" s="40">
        <v>0</v>
      </c>
    </row>
    <row r="17" ht="16.5" customHeight="1" spans="1:8">
      <c r="A17" s="10">
        <v>11</v>
      </c>
      <c r="B17" s="42">
        <v>2210201</v>
      </c>
      <c r="C17" s="39" t="s">
        <v>75</v>
      </c>
      <c r="D17" s="40">
        <f t="shared" si="0"/>
        <v>227.89</v>
      </c>
      <c r="E17" s="40">
        <f t="shared" si="1"/>
        <v>227.89</v>
      </c>
      <c r="F17" s="40">
        <v>227.89</v>
      </c>
      <c r="G17" s="41">
        <v>0</v>
      </c>
      <c r="H17" s="40">
        <v>0</v>
      </c>
    </row>
    <row r="18" spans="1:8">
      <c r="A18" s="3"/>
      <c r="B18" s="3"/>
      <c r="C18" s="3"/>
      <c r="D18" s="3"/>
      <c r="E18" s="3"/>
      <c r="F18" s="3"/>
      <c r="G18" s="3"/>
      <c r="H18" s="3"/>
    </row>
  </sheetData>
  <mergeCells count="8">
    <mergeCell ref="A2:H2"/>
    <mergeCell ref="A3:E3"/>
    <mergeCell ref="F3:G3"/>
    <mergeCell ref="B4:C4"/>
    <mergeCell ref="E4:G4"/>
    <mergeCell ref="A4:A5"/>
    <mergeCell ref="D4:D5"/>
    <mergeCell ref="H4:H5"/>
  </mergeCells>
  <printOptions horizontalCentered="1"/>
  <pageMargins left="0" right="0" top="0.748031496062992" bottom="0.748031496062992" header="0.31496062992126" footer="0.31496062992126"/>
  <pageSetup paperSize="9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workbookViewId="0">
      <pane ySplit="7" topLeftCell="A10" activePane="bottomLeft" state="frozen"/>
      <selection/>
      <selection pane="bottomLeft" activeCell="K23" sqref="K23"/>
    </sheetView>
  </sheetViews>
  <sheetFormatPr defaultColWidth="11.8333333333333" defaultRowHeight="12"/>
  <cols>
    <col min="1" max="1" width="9.5" style="25" customWidth="1"/>
    <col min="2" max="2" width="14.5" style="26" customWidth="1"/>
    <col min="3" max="3" width="24.5" style="26" customWidth="1"/>
    <col min="4" max="12" width="13.5" style="27" customWidth="1"/>
    <col min="13" max="16384" width="11.8333333333333" style="28"/>
  </cols>
  <sheetData>
    <row r="1" spans="1:12">
      <c r="A1" s="25" t="s">
        <v>88</v>
      </c>
    </row>
    <row r="2" ht="33.75" customHeight="1" spans="1:12">
      <c r="A2" s="29" t="s">
        <v>89</v>
      </c>
      <c r="B2" s="29" t="s">
        <v>48</v>
      </c>
      <c r="C2" s="29" t="s">
        <v>48</v>
      </c>
      <c r="D2" s="29" t="s">
        <v>48</v>
      </c>
      <c r="E2" s="29" t="s">
        <v>48</v>
      </c>
      <c r="F2" s="29" t="s">
        <v>48</v>
      </c>
      <c r="G2" s="29" t="s">
        <v>48</v>
      </c>
      <c r="H2" s="29" t="s">
        <v>48</v>
      </c>
      <c r="I2" s="29" t="s">
        <v>48</v>
      </c>
      <c r="J2" s="29" t="s">
        <v>48</v>
      </c>
      <c r="K2" s="29" t="s">
        <v>48</v>
      </c>
      <c r="L2" s="29" t="s">
        <v>48</v>
      </c>
    </row>
    <row r="3" ht="18" customHeight="1" spans="1:12">
      <c r="A3" s="30" t="s">
        <v>23</v>
      </c>
      <c r="B3" s="31" t="s">
        <v>48</v>
      </c>
      <c r="C3" s="31" t="s">
        <v>48</v>
      </c>
      <c r="D3" s="31" t="s">
        <v>48</v>
      </c>
      <c r="E3" s="31" t="s">
        <v>48</v>
      </c>
      <c r="F3" s="31" t="s">
        <v>48</v>
      </c>
      <c r="G3" s="31" t="s">
        <v>48</v>
      </c>
      <c r="H3" s="31" t="s">
        <v>48</v>
      </c>
      <c r="I3" s="32" t="s">
        <v>24</v>
      </c>
      <c r="J3" s="31" t="s">
        <v>48</v>
      </c>
      <c r="K3" s="32" t="s">
        <v>25</v>
      </c>
      <c r="L3" s="31" t="s">
        <v>48</v>
      </c>
    </row>
    <row r="4" ht="18" customHeight="1" spans="1:12">
      <c r="A4" s="19" t="s">
        <v>49</v>
      </c>
      <c r="B4" s="19" t="s">
        <v>54</v>
      </c>
      <c r="C4" s="19" t="s">
        <v>55</v>
      </c>
      <c r="D4" s="19" t="s">
        <v>90</v>
      </c>
      <c r="E4" s="19" t="s">
        <v>48</v>
      </c>
      <c r="F4" s="19" t="s">
        <v>48</v>
      </c>
      <c r="G4" s="19" t="s">
        <v>91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</row>
    <row r="5" s="24" customFormat="1" ht="18" customHeight="1" spans="1:12">
      <c r="A5" s="19" t="s">
        <v>48</v>
      </c>
      <c r="B5" s="19" t="s">
        <v>48</v>
      </c>
      <c r="C5" s="19" t="s">
        <v>48</v>
      </c>
      <c r="D5" s="33" t="s">
        <v>51</v>
      </c>
      <c r="E5" s="33" t="s">
        <v>79</v>
      </c>
      <c r="F5" s="33" t="s">
        <v>48</v>
      </c>
      <c r="G5" s="33" t="s">
        <v>51</v>
      </c>
      <c r="H5" s="33" t="s">
        <v>92</v>
      </c>
      <c r="I5" s="33" t="s">
        <v>93</v>
      </c>
      <c r="J5" s="33" t="s">
        <v>94</v>
      </c>
      <c r="K5" s="33" t="s">
        <v>95</v>
      </c>
      <c r="L5" s="33" t="s">
        <v>96</v>
      </c>
    </row>
    <row r="6" s="24" customFormat="1" ht="30" customHeight="1" spans="1:12">
      <c r="A6" s="19" t="s">
        <v>48</v>
      </c>
      <c r="B6" s="19" t="s">
        <v>48</v>
      </c>
      <c r="C6" s="19" t="s">
        <v>48</v>
      </c>
      <c r="D6" s="33" t="s">
        <v>48</v>
      </c>
      <c r="E6" s="33" t="s">
        <v>86</v>
      </c>
      <c r="F6" s="33" t="s">
        <v>97</v>
      </c>
      <c r="G6" s="33" t="s">
        <v>48</v>
      </c>
      <c r="H6" s="33" t="s">
        <v>48</v>
      </c>
      <c r="I6" s="33" t="s">
        <v>48</v>
      </c>
      <c r="J6" s="33" t="s">
        <v>48</v>
      </c>
      <c r="K6" s="33" t="s">
        <v>48</v>
      </c>
      <c r="L6" s="33" t="s">
        <v>48</v>
      </c>
    </row>
    <row r="7" ht="18" customHeight="1" spans="1:12">
      <c r="A7" s="19" t="s">
        <v>64</v>
      </c>
      <c r="B7" s="19">
        <v>1</v>
      </c>
      <c r="C7" s="19">
        <v>2</v>
      </c>
      <c r="D7" s="19">
        <v>3</v>
      </c>
      <c r="E7" s="19">
        <v>4</v>
      </c>
      <c r="F7" s="19">
        <v>5</v>
      </c>
      <c r="G7" s="19">
        <v>6</v>
      </c>
      <c r="H7" s="19">
        <v>7</v>
      </c>
      <c r="I7" s="19">
        <v>8</v>
      </c>
      <c r="J7" s="19">
        <v>9</v>
      </c>
      <c r="K7" s="19">
        <v>10</v>
      </c>
      <c r="L7" s="19">
        <v>11</v>
      </c>
    </row>
    <row r="8" ht="16.5" customHeight="1" spans="1:12">
      <c r="A8" s="34">
        <v>1</v>
      </c>
      <c r="B8" s="35"/>
      <c r="C8" s="34" t="s">
        <v>51</v>
      </c>
      <c r="D8" s="36">
        <f t="shared" ref="D8:D25" si="0">E8+F8</f>
        <v>2827.7</v>
      </c>
      <c r="E8" s="36" t="s">
        <v>98</v>
      </c>
      <c r="F8" s="36" t="s">
        <v>99</v>
      </c>
      <c r="G8" s="37">
        <v>2827.7</v>
      </c>
      <c r="H8" s="37">
        <v>2827.7</v>
      </c>
      <c r="I8" s="38"/>
      <c r="J8" s="38"/>
      <c r="K8" s="38"/>
      <c r="L8" s="38"/>
    </row>
    <row r="9" ht="16.5" customHeight="1" spans="1:12">
      <c r="A9" s="34">
        <v>2</v>
      </c>
      <c r="B9" s="35">
        <v>301</v>
      </c>
      <c r="C9" s="39" t="s">
        <v>100</v>
      </c>
      <c r="D9" s="36">
        <f t="shared" si="0"/>
        <v>2575.56</v>
      </c>
      <c r="E9" s="36" t="s">
        <v>101</v>
      </c>
      <c r="F9" s="36">
        <v>0</v>
      </c>
      <c r="G9" s="37">
        <v>2575.56</v>
      </c>
      <c r="H9" s="37">
        <v>2575.56</v>
      </c>
      <c r="I9" s="38"/>
      <c r="J9" s="38"/>
      <c r="K9" s="38"/>
      <c r="L9" s="38"/>
    </row>
    <row r="10" ht="16.5" customHeight="1" spans="1:12">
      <c r="A10" s="34">
        <v>3</v>
      </c>
      <c r="B10" s="35">
        <v>30101</v>
      </c>
      <c r="C10" s="39" t="s">
        <v>102</v>
      </c>
      <c r="D10" s="36">
        <f t="shared" si="0"/>
        <v>567.17</v>
      </c>
      <c r="E10" s="36" t="s">
        <v>103</v>
      </c>
      <c r="F10" s="36">
        <v>0</v>
      </c>
      <c r="G10" s="37">
        <v>567.17</v>
      </c>
      <c r="H10" s="37">
        <v>567.17</v>
      </c>
      <c r="I10" s="38"/>
      <c r="J10" s="38"/>
      <c r="K10" s="38"/>
      <c r="L10" s="38"/>
    </row>
    <row r="11" ht="16.5" customHeight="1" spans="1:12">
      <c r="A11" s="34">
        <v>4</v>
      </c>
      <c r="B11" s="35">
        <v>30102</v>
      </c>
      <c r="C11" s="39" t="s">
        <v>104</v>
      </c>
      <c r="D11" s="36">
        <f t="shared" si="0"/>
        <v>732.6</v>
      </c>
      <c r="E11" s="36" t="s">
        <v>105</v>
      </c>
      <c r="F11" s="36">
        <v>0</v>
      </c>
      <c r="G11" s="37">
        <v>732.6</v>
      </c>
      <c r="H11" s="37">
        <v>732.6</v>
      </c>
      <c r="I11" s="38"/>
      <c r="J11" s="38"/>
      <c r="K11" s="38"/>
      <c r="L11" s="38"/>
    </row>
    <row r="12" ht="16.5" customHeight="1" spans="1:12">
      <c r="A12" s="34">
        <v>5</v>
      </c>
      <c r="B12" s="35">
        <v>30103</v>
      </c>
      <c r="C12" s="39" t="s">
        <v>106</v>
      </c>
      <c r="D12" s="36">
        <f t="shared" si="0"/>
        <v>203.15</v>
      </c>
      <c r="E12" s="36" t="s">
        <v>107</v>
      </c>
      <c r="F12" s="36">
        <v>0</v>
      </c>
      <c r="G12" s="37">
        <v>203.15</v>
      </c>
      <c r="H12" s="37">
        <v>203.15</v>
      </c>
      <c r="I12" s="38"/>
      <c r="J12" s="38"/>
      <c r="K12" s="38"/>
      <c r="L12" s="38"/>
    </row>
    <row r="13" ht="16.5" customHeight="1" spans="1:12">
      <c r="A13" s="34">
        <v>6</v>
      </c>
      <c r="B13" s="35">
        <v>30107</v>
      </c>
      <c r="C13" s="39" t="s">
        <v>108</v>
      </c>
      <c r="D13" s="36">
        <f t="shared" si="0"/>
        <v>353.79</v>
      </c>
      <c r="E13" s="36" t="s">
        <v>109</v>
      </c>
      <c r="F13" s="36">
        <v>0</v>
      </c>
      <c r="G13" s="37">
        <v>353.79</v>
      </c>
      <c r="H13" s="37">
        <v>353.79</v>
      </c>
      <c r="I13" s="38"/>
      <c r="J13" s="38"/>
      <c r="K13" s="38"/>
      <c r="L13" s="38"/>
    </row>
    <row r="14" ht="16.5" customHeight="1" spans="1:12">
      <c r="A14" s="34">
        <v>7</v>
      </c>
      <c r="B14" s="35">
        <v>30108</v>
      </c>
      <c r="C14" s="39" t="s">
        <v>110</v>
      </c>
      <c r="D14" s="36">
        <f t="shared" si="0"/>
        <v>245.46</v>
      </c>
      <c r="E14" s="36" t="s">
        <v>111</v>
      </c>
      <c r="F14" s="36">
        <v>0</v>
      </c>
      <c r="G14" s="37">
        <v>245.46</v>
      </c>
      <c r="H14" s="37">
        <v>245.46</v>
      </c>
      <c r="I14" s="38"/>
      <c r="J14" s="38"/>
      <c r="K14" s="38"/>
      <c r="L14" s="38"/>
    </row>
    <row r="15" ht="16.5" customHeight="1" spans="1:12">
      <c r="A15" s="34">
        <v>8</v>
      </c>
      <c r="B15" s="35">
        <v>30109</v>
      </c>
      <c r="C15" s="39" t="s">
        <v>112</v>
      </c>
      <c r="D15" s="36">
        <f t="shared" si="0"/>
        <v>122.73</v>
      </c>
      <c r="E15" s="36" t="s">
        <v>113</v>
      </c>
      <c r="F15" s="36">
        <v>0</v>
      </c>
      <c r="G15" s="37">
        <v>122.73</v>
      </c>
      <c r="H15" s="37">
        <v>122.73</v>
      </c>
      <c r="I15" s="38"/>
      <c r="J15" s="38"/>
      <c r="K15" s="38"/>
      <c r="L15" s="38"/>
    </row>
    <row r="16" ht="16.5" customHeight="1" spans="1:12">
      <c r="A16" s="34">
        <v>9</v>
      </c>
      <c r="B16" s="35">
        <v>30110</v>
      </c>
      <c r="C16" s="39" t="s">
        <v>114</v>
      </c>
      <c r="D16" s="36">
        <f t="shared" si="0"/>
        <v>113.51</v>
      </c>
      <c r="E16" s="36" t="s">
        <v>115</v>
      </c>
      <c r="F16" s="36">
        <v>0</v>
      </c>
      <c r="G16" s="37">
        <v>113.51</v>
      </c>
      <c r="H16" s="37">
        <v>113.51</v>
      </c>
      <c r="I16" s="38"/>
      <c r="J16" s="38"/>
      <c r="K16" s="38"/>
      <c r="L16" s="38"/>
    </row>
    <row r="17" ht="16.5" customHeight="1" spans="1:12">
      <c r="A17" s="34">
        <v>10</v>
      </c>
      <c r="B17" s="35">
        <v>30112</v>
      </c>
      <c r="C17" s="39" t="s">
        <v>116</v>
      </c>
      <c r="D17" s="36">
        <f t="shared" si="0"/>
        <v>9.26</v>
      </c>
      <c r="E17" s="36" t="s">
        <v>117</v>
      </c>
      <c r="F17" s="36">
        <v>0</v>
      </c>
      <c r="G17" s="37">
        <v>9.26</v>
      </c>
      <c r="H17" s="37">
        <v>9.26</v>
      </c>
      <c r="I17" s="38"/>
      <c r="J17" s="38"/>
      <c r="K17" s="38"/>
      <c r="L17" s="38"/>
    </row>
    <row r="18" ht="16.5" customHeight="1" spans="1:12">
      <c r="A18" s="34">
        <v>11</v>
      </c>
      <c r="B18" s="35">
        <v>30113</v>
      </c>
      <c r="C18" s="39" t="s">
        <v>118</v>
      </c>
      <c r="D18" s="36">
        <f t="shared" si="0"/>
        <v>227.89</v>
      </c>
      <c r="E18" s="36" t="s">
        <v>119</v>
      </c>
      <c r="F18" s="36">
        <v>0</v>
      </c>
      <c r="G18" s="37">
        <v>227.89</v>
      </c>
      <c r="H18" s="37">
        <v>227.89</v>
      </c>
      <c r="I18" s="38"/>
      <c r="J18" s="38"/>
      <c r="K18" s="38"/>
      <c r="L18" s="38"/>
    </row>
    <row r="19" ht="16.5" customHeight="1" spans="1:12">
      <c r="A19" s="34">
        <v>12</v>
      </c>
      <c r="B19" s="35">
        <v>301</v>
      </c>
      <c r="C19" s="39" t="s">
        <v>120</v>
      </c>
      <c r="D19" s="36">
        <f t="shared" si="0"/>
        <v>242.29</v>
      </c>
      <c r="E19" s="36">
        <v>0</v>
      </c>
      <c r="F19" s="36" t="s">
        <v>99</v>
      </c>
      <c r="G19" s="37">
        <v>242.29</v>
      </c>
      <c r="H19" s="37">
        <v>242.29</v>
      </c>
      <c r="I19" s="38"/>
      <c r="J19" s="38"/>
      <c r="K19" s="38"/>
      <c r="L19" s="38"/>
    </row>
    <row r="20" ht="16.5" customHeight="1" spans="1:12">
      <c r="A20" s="34">
        <v>13</v>
      </c>
      <c r="B20" s="35">
        <v>30201</v>
      </c>
      <c r="C20" s="39" t="s">
        <v>121</v>
      </c>
      <c r="D20" s="36">
        <f t="shared" si="0"/>
        <v>126.36</v>
      </c>
      <c r="E20" s="36">
        <v>0</v>
      </c>
      <c r="F20" s="36" t="s">
        <v>122</v>
      </c>
      <c r="G20" s="37">
        <v>126.36</v>
      </c>
      <c r="H20" s="37">
        <v>126.36</v>
      </c>
      <c r="I20" s="38"/>
      <c r="J20" s="38"/>
      <c r="K20" s="38"/>
      <c r="L20" s="38"/>
    </row>
    <row r="21" ht="16.5" customHeight="1" spans="1:12">
      <c r="A21" s="34">
        <v>14</v>
      </c>
      <c r="B21" s="35">
        <v>30231</v>
      </c>
      <c r="C21" s="39" t="s">
        <v>123</v>
      </c>
      <c r="D21" s="36">
        <f t="shared" si="0"/>
        <v>32.5</v>
      </c>
      <c r="E21" s="36">
        <v>0</v>
      </c>
      <c r="F21" s="36" t="s">
        <v>124</v>
      </c>
      <c r="G21" s="37">
        <v>32.5</v>
      </c>
      <c r="H21" s="37">
        <v>32.5</v>
      </c>
      <c r="I21" s="38"/>
      <c r="J21" s="38"/>
      <c r="K21" s="38"/>
      <c r="L21" s="38"/>
    </row>
    <row r="22" ht="16.5" customHeight="1" spans="1:12">
      <c r="A22" s="34">
        <v>15</v>
      </c>
      <c r="B22" s="35">
        <v>30239</v>
      </c>
      <c r="C22" s="39" t="s">
        <v>125</v>
      </c>
      <c r="D22" s="36">
        <f t="shared" si="0"/>
        <v>83.43</v>
      </c>
      <c r="E22" s="36">
        <v>0</v>
      </c>
      <c r="F22" s="36" t="s">
        <v>126</v>
      </c>
      <c r="G22" s="37">
        <v>83.43</v>
      </c>
      <c r="H22" s="37">
        <v>83.43</v>
      </c>
      <c r="I22" s="38"/>
      <c r="J22" s="38"/>
      <c r="K22" s="38"/>
      <c r="L22" s="38"/>
    </row>
    <row r="23" ht="16.5" customHeight="1" spans="1:12">
      <c r="A23" s="34">
        <v>16</v>
      </c>
      <c r="B23" s="35">
        <v>303</v>
      </c>
      <c r="C23" s="39" t="s">
        <v>127</v>
      </c>
      <c r="D23" s="36">
        <f t="shared" si="0"/>
        <v>9.85</v>
      </c>
      <c r="E23" s="36" t="s">
        <v>128</v>
      </c>
      <c r="F23" s="36">
        <v>0</v>
      </c>
      <c r="G23" s="37">
        <v>9.85</v>
      </c>
      <c r="H23" s="37">
        <v>9.85</v>
      </c>
      <c r="I23" s="38"/>
      <c r="J23" s="38"/>
      <c r="K23" s="38"/>
      <c r="L23" s="38"/>
    </row>
    <row r="24" ht="16.5" customHeight="1" spans="1:12">
      <c r="A24" s="34">
        <v>17</v>
      </c>
      <c r="B24" s="35">
        <v>30303</v>
      </c>
      <c r="C24" s="39" t="s">
        <v>129</v>
      </c>
      <c r="D24" s="36">
        <f t="shared" si="0"/>
        <v>5.03</v>
      </c>
      <c r="E24" s="36" t="s">
        <v>130</v>
      </c>
      <c r="F24" s="36">
        <v>0</v>
      </c>
      <c r="G24" s="37">
        <v>5.03</v>
      </c>
      <c r="H24" s="37">
        <v>5.03</v>
      </c>
      <c r="I24" s="38"/>
      <c r="J24" s="38"/>
      <c r="K24" s="38"/>
      <c r="L24" s="38"/>
    </row>
    <row r="25" ht="16.5" customHeight="1" spans="1:12">
      <c r="A25" s="34">
        <v>18</v>
      </c>
      <c r="B25" s="35">
        <v>30305</v>
      </c>
      <c r="C25" s="39" t="s">
        <v>131</v>
      </c>
      <c r="D25" s="36">
        <f t="shared" si="0"/>
        <v>4.82</v>
      </c>
      <c r="E25" s="36" t="s">
        <v>132</v>
      </c>
      <c r="F25" s="36">
        <v>0</v>
      </c>
      <c r="G25" s="37">
        <v>4.82</v>
      </c>
      <c r="H25" s="37">
        <v>4.82</v>
      </c>
      <c r="I25" s="38"/>
      <c r="J25" s="38"/>
      <c r="K25" s="38"/>
      <c r="L25" s="38"/>
    </row>
  </sheetData>
  <mergeCells count="17">
    <mergeCell ref="A2:L2"/>
    <mergeCell ref="A3:H3"/>
    <mergeCell ref="I3:J3"/>
    <mergeCell ref="K3:L3"/>
    <mergeCell ref="D4:F4"/>
    <mergeCell ref="G4:L4"/>
    <mergeCell ref="E5:F5"/>
    <mergeCell ref="A4:A6"/>
    <mergeCell ref="B4:B6"/>
    <mergeCell ref="C4:C6"/>
    <mergeCell ref="D5:D6"/>
    <mergeCell ref="G5:G6"/>
    <mergeCell ref="H5:H6"/>
    <mergeCell ref="I5:I6"/>
    <mergeCell ref="J5:J6"/>
    <mergeCell ref="K5:K6"/>
    <mergeCell ref="L5:L6"/>
  </mergeCells>
  <printOptions horizontalCentered="1"/>
  <pageMargins left="0" right="0" top="0.748031496062992" bottom="0.748031496062992" header="0.31496062992126" footer="0.31496062992126"/>
  <pageSetup paperSize="9" scale="76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workbookViewId="0">
      <pane ySplit="7" topLeftCell="A10" activePane="bottomLeft" state="frozen"/>
      <selection/>
      <selection pane="bottomLeft" activeCell="F17" sqref="F17"/>
    </sheetView>
  </sheetViews>
  <sheetFormatPr defaultColWidth="11.8333333333333" defaultRowHeight="12"/>
  <cols>
    <col min="1" max="1" width="9.5" style="25" customWidth="1"/>
    <col min="2" max="2" width="14.5" style="26" customWidth="1"/>
    <col min="3" max="3" width="24.5" style="26" customWidth="1"/>
    <col min="4" max="12" width="13.5" style="27" customWidth="1"/>
    <col min="13" max="16384" width="11.8333333333333" style="28"/>
  </cols>
  <sheetData>
    <row r="1" spans="1:12">
      <c r="A1" s="25" t="s">
        <v>133</v>
      </c>
    </row>
    <row r="2" ht="33.75" customHeight="1" spans="1:12">
      <c r="A2" s="29" t="s">
        <v>134</v>
      </c>
      <c r="B2" s="29" t="s">
        <v>48</v>
      </c>
      <c r="C2" s="29" t="s">
        <v>48</v>
      </c>
      <c r="D2" s="29" t="s">
        <v>48</v>
      </c>
      <c r="E2" s="29" t="s">
        <v>48</v>
      </c>
      <c r="F2" s="29" t="s">
        <v>48</v>
      </c>
      <c r="G2" s="29" t="s">
        <v>48</v>
      </c>
      <c r="H2" s="29" t="s">
        <v>48</v>
      </c>
      <c r="I2" s="29" t="s">
        <v>48</v>
      </c>
      <c r="J2" s="29" t="s">
        <v>48</v>
      </c>
      <c r="K2" s="29" t="s">
        <v>48</v>
      </c>
      <c r="L2" s="29" t="s">
        <v>48</v>
      </c>
    </row>
    <row r="3" ht="18" customHeight="1" spans="1:12">
      <c r="A3" s="30" t="s">
        <v>23</v>
      </c>
      <c r="B3" s="31" t="s">
        <v>48</v>
      </c>
      <c r="C3" s="31" t="s">
        <v>48</v>
      </c>
      <c r="D3" s="31" t="s">
        <v>48</v>
      </c>
      <c r="E3" s="31" t="s">
        <v>48</v>
      </c>
      <c r="F3" s="31" t="s">
        <v>48</v>
      </c>
      <c r="G3" s="31" t="s">
        <v>48</v>
      </c>
      <c r="H3" s="31" t="s">
        <v>48</v>
      </c>
      <c r="I3" s="32" t="s">
        <v>24</v>
      </c>
      <c r="J3" s="31" t="s">
        <v>48</v>
      </c>
      <c r="K3" s="32" t="s">
        <v>25</v>
      </c>
      <c r="L3" s="31" t="s">
        <v>48</v>
      </c>
    </row>
    <row r="4" ht="18" customHeight="1" spans="1:12">
      <c r="A4" s="19" t="s">
        <v>49</v>
      </c>
      <c r="B4" s="19" t="s">
        <v>54</v>
      </c>
      <c r="C4" s="19" t="s">
        <v>55</v>
      </c>
      <c r="D4" s="19" t="s">
        <v>90</v>
      </c>
      <c r="E4" s="19" t="s">
        <v>48</v>
      </c>
      <c r="F4" s="19" t="s">
        <v>48</v>
      </c>
      <c r="G4" s="19" t="s">
        <v>91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</row>
    <row r="5" s="24" customFormat="1" ht="18" customHeight="1" spans="1:12">
      <c r="A5" s="19" t="s">
        <v>48</v>
      </c>
      <c r="B5" s="19" t="s">
        <v>48</v>
      </c>
      <c r="C5" s="19" t="s">
        <v>48</v>
      </c>
      <c r="D5" s="33" t="s">
        <v>51</v>
      </c>
      <c r="E5" s="33" t="s">
        <v>79</v>
      </c>
      <c r="F5" s="33" t="s">
        <v>48</v>
      </c>
      <c r="G5" s="33" t="s">
        <v>51</v>
      </c>
      <c r="H5" s="33" t="s">
        <v>92</v>
      </c>
      <c r="I5" s="33" t="s">
        <v>93</v>
      </c>
      <c r="J5" s="33" t="s">
        <v>94</v>
      </c>
      <c r="K5" s="33" t="s">
        <v>95</v>
      </c>
      <c r="L5" s="33" t="s">
        <v>96</v>
      </c>
    </row>
    <row r="6" s="24" customFormat="1" ht="30" customHeight="1" spans="1:12">
      <c r="A6" s="19" t="s">
        <v>48</v>
      </c>
      <c r="B6" s="19" t="s">
        <v>48</v>
      </c>
      <c r="C6" s="19" t="s">
        <v>48</v>
      </c>
      <c r="D6" s="33" t="s">
        <v>48</v>
      </c>
      <c r="E6" s="33" t="s">
        <v>86</v>
      </c>
      <c r="F6" s="33" t="s">
        <v>97</v>
      </c>
      <c r="G6" s="33" t="s">
        <v>48</v>
      </c>
      <c r="H6" s="33" t="s">
        <v>48</v>
      </c>
      <c r="I6" s="33" t="s">
        <v>48</v>
      </c>
      <c r="J6" s="33" t="s">
        <v>48</v>
      </c>
      <c r="K6" s="33" t="s">
        <v>48</v>
      </c>
      <c r="L6" s="33" t="s">
        <v>48</v>
      </c>
    </row>
    <row r="7" ht="18" customHeight="1" spans="1:12">
      <c r="A7" s="19" t="s">
        <v>64</v>
      </c>
      <c r="B7" s="19">
        <v>1</v>
      </c>
      <c r="C7" s="19">
        <v>2</v>
      </c>
      <c r="D7" s="19">
        <v>3</v>
      </c>
      <c r="E7" s="19">
        <v>4</v>
      </c>
      <c r="F7" s="19">
        <v>5</v>
      </c>
      <c r="G7" s="19">
        <v>6</v>
      </c>
      <c r="H7" s="19">
        <v>7</v>
      </c>
      <c r="I7" s="19">
        <v>8</v>
      </c>
      <c r="J7" s="19">
        <v>9</v>
      </c>
      <c r="K7" s="19">
        <v>10</v>
      </c>
      <c r="L7" s="19">
        <v>11</v>
      </c>
    </row>
    <row r="8" ht="16.5" customHeight="1" spans="1:12">
      <c r="A8" s="34">
        <v>1</v>
      </c>
      <c r="B8" s="35"/>
      <c r="C8" s="35" t="s">
        <v>51</v>
      </c>
      <c r="D8" s="36">
        <f t="shared" ref="D8:D25" si="0">E8+F8</f>
        <v>2827.7</v>
      </c>
      <c r="E8" s="36" t="s">
        <v>98</v>
      </c>
      <c r="F8" s="36" t="s">
        <v>99</v>
      </c>
      <c r="G8" s="37">
        <v>2827.7</v>
      </c>
      <c r="H8" s="37">
        <v>2827.7</v>
      </c>
      <c r="I8" s="38"/>
      <c r="J8" s="38"/>
      <c r="K8" s="38"/>
      <c r="L8" s="38"/>
    </row>
    <row r="9" ht="16.5" customHeight="1" spans="1:12">
      <c r="A9" s="34">
        <v>2</v>
      </c>
      <c r="B9" s="35">
        <v>501</v>
      </c>
      <c r="C9" s="39" t="s">
        <v>135</v>
      </c>
      <c r="D9" s="36">
        <f t="shared" si="0"/>
        <v>2575.56</v>
      </c>
      <c r="E9" s="36" t="s">
        <v>101</v>
      </c>
      <c r="F9" s="36">
        <v>0</v>
      </c>
      <c r="G9" s="37">
        <v>2575.56</v>
      </c>
      <c r="H9" s="37">
        <v>2575.56</v>
      </c>
      <c r="I9" s="38"/>
      <c r="J9" s="38"/>
      <c r="K9" s="38"/>
      <c r="L9" s="38"/>
    </row>
    <row r="10" ht="16.5" customHeight="1" spans="1:12">
      <c r="A10" s="34">
        <v>3</v>
      </c>
      <c r="B10" s="35">
        <v>50101</v>
      </c>
      <c r="C10" s="39" t="s">
        <v>136</v>
      </c>
      <c r="D10" s="36">
        <f t="shared" si="0"/>
        <v>567.17</v>
      </c>
      <c r="E10" s="36" t="s">
        <v>103</v>
      </c>
      <c r="F10" s="36">
        <v>0</v>
      </c>
      <c r="G10" s="37">
        <v>567.17</v>
      </c>
      <c r="H10" s="37">
        <v>567.17</v>
      </c>
      <c r="I10" s="38"/>
      <c r="J10" s="38"/>
      <c r="K10" s="38"/>
      <c r="L10" s="38"/>
    </row>
    <row r="11" ht="16.5" customHeight="1" spans="1:12">
      <c r="A11" s="34">
        <v>4</v>
      </c>
      <c r="B11" s="35">
        <v>50101</v>
      </c>
      <c r="C11" s="39" t="s">
        <v>136</v>
      </c>
      <c r="D11" s="36">
        <f t="shared" si="0"/>
        <v>732.6</v>
      </c>
      <c r="E11" s="36" t="s">
        <v>105</v>
      </c>
      <c r="F11" s="36">
        <v>0</v>
      </c>
      <c r="G11" s="37">
        <v>732.6</v>
      </c>
      <c r="H11" s="37">
        <v>732.6</v>
      </c>
      <c r="I11" s="38"/>
      <c r="J11" s="38"/>
      <c r="K11" s="38"/>
      <c r="L11" s="38"/>
    </row>
    <row r="12" ht="16.5" customHeight="1" spans="1:12">
      <c r="A12" s="34">
        <v>5</v>
      </c>
      <c r="B12" s="35">
        <v>50101</v>
      </c>
      <c r="C12" s="39" t="s">
        <v>136</v>
      </c>
      <c r="D12" s="36">
        <f t="shared" si="0"/>
        <v>203.15</v>
      </c>
      <c r="E12" s="36" t="s">
        <v>107</v>
      </c>
      <c r="F12" s="36">
        <v>0</v>
      </c>
      <c r="G12" s="37">
        <v>203.15</v>
      </c>
      <c r="H12" s="37">
        <v>203.15</v>
      </c>
      <c r="I12" s="38"/>
      <c r="J12" s="38"/>
      <c r="K12" s="38"/>
      <c r="L12" s="38"/>
    </row>
    <row r="13" ht="16.5" customHeight="1" spans="1:12">
      <c r="A13" s="34">
        <v>6</v>
      </c>
      <c r="B13" s="35">
        <v>50101</v>
      </c>
      <c r="C13" s="39" t="s">
        <v>136</v>
      </c>
      <c r="D13" s="36">
        <f t="shared" si="0"/>
        <v>353.79</v>
      </c>
      <c r="E13" s="36" t="s">
        <v>109</v>
      </c>
      <c r="F13" s="36">
        <v>0</v>
      </c>
      <c r="G13" s="37">
        <v>353.79</v>
      </c>
      <c r="H13" s="37">
        <v>353.79</v>
      </c>
      <c r="I13" s="38"/>
      <c r="J13" s="38"/>
      <c r="K13" s="38"/>
      <c r="L13" s="38"/>
    </row>
    <row r="14" ht="16.5" customHeight="1" spans="1:12">
      <c r="A14" s="34">
        <v>7</v>
      </c>
      <c r="B14" s="35">
        <v>50102</v>
      </c>
      <c r="C14" s="39" t="s">
        <v>137</v>
      </c>
      <c r="D14" s="36">
        <f t="shared" si="0"/>
        <v>245.46</v>
      </c>
      <c r="E14" s="36" t="s">
        <v>111</v>
      </c>
      <c r="F14" s="36">
        <v>0</v>
      </c>
      <c r="G14" s="37">
        <v>245.46</v>
      </c>
      <c r="H14" s="37">
        <v>245.46</v>
      </c>
      <c r="I14" s="38"/>
      <c r="J14" s="38"/>
      <c r="K14" s="38"/>
      <c r="L14" s="38"/>
    </row>
    <row r="15" ht="16.5" customHeight="1" spans="1:12">
      <c r="A15" s="34">
        <v>8</v>
      </c>
      <c r="B15" s="35">
        <v>50102</v>
      </c>
      <c r="C15" s="39" t="s">
        <v>137</v>
      </c>
      <c r="D15" s="36">
        <f t="shared" si="0"/>
        <v>122.73</v>
      </c>
      <c r="E15" s="36" t="s">
        <v>113</v>
      </c>
      <c r="F15" s="36">
        <v>0</v>
      </c>
      <c r="G15" s="37">
        <v>122.73</v>
      </c>
      <c r="H15" s="37">
        <v>122.73</v>
      </c>
      <c r="I15" s="38"/>
      <c r="J15" s="38"/>
      <c r="K15" s="38"/>
      <c r="L15" s="38"/>
    </row>
    <row r="16" ht="16.5" customHeight="1" spans="1:12">
      <c r="A16" s="34">
        <v>9</v>
      </c>
      <c r="B16" s="35">
        <v>50102</v>
      </c>
      <c r="C16" s="39" t="s">
        <v>137</v>
      </c>
      <c r="D16" s="36">
        <f t="shared" si="0"/>
        <v>113.51</v>
      </c>
      <c r="E16" s="36" t="s">
        <v>115</v>
      </c>
      <c r="F16" s="36">
        <v>0</v>
      </c>
      <c r="G16" s="37">
        <v>113.51</v>
      </c>
      <c r="H16" s="37">
        <v>113.51</v>
      </c>
      <c r="I16" s="38"/>
      <c r="J16" s="38"/>
      <c r="K16" s="38"/>
      <c r="L16" s="38"/>
    </row>
    <row r="17" ht="16.5" customHeight="1" spans="1:12">
      <c r="A17" s="34">
        <v>10</v>
      </c>
      <c r="B17" s="35">
        <v>50102</v>
      </c>
      <c r="C17" s="39" t="s">
        <v>137</v>
      </c>
      <c r="D17" s="36">
        <f t="shared" si="0"/>
        <v>9.26</v>
      </c>
      <c r="E17" s="36" t="s">
        <v>117</v>
      </c>
      <c r="F17" s="36">
        <v>0</v>
      </c>
      <c r="G17" s="37">
        <v>9.26</v>
      </c>
      <c r="H17" s="37">
        <v>9.26</v>
      </c>
      <c r="I17" s="38"/>
      <c r="J17" s="38"/>
      <c r="K17" s="38"/>
      <c r="L17" s="38"/>
    </row>
    <row r="18" ht="16.5" customHeight="1" spans="1:12">
      <c r="A18" s="34">
        <v>11</v>
      </c>
      <c r="B18" s="35">
        <v>50103</v>
      </c>
      <c r="C18" s="39" t="s">
        <v>118</v>
      </c>
      <c r="D18" s="36">
        <f t="shared" si="0"/>
        <v>227.89</v>
      </c>
      <c r="E18" s="36" t="s">
        <v>119</v>
      </c>
      <c r="F18" s="36">
        <v>0</v>
      </c>
      <c r="G18" s="37">
        <v>227.89</v>
      </c>
      <c r="H18" s="37">
        <v>227.89</v>
      </c>
      <c r="I18" s="38"/>
      <c r="J18" s="38"/>
      <c r="K18" s="38"/>
      <c r="L18" s="38"/>
    </row>
    <row r="19" ht="16.5" customHeight="1" spans="1:12">
      <c r="A19" s="34">
        <v>12</v>
      </c>
      <c r="B19" s="35">
        <v>502</v>
      </c>
      <c r="C19" s="39" t="s">
        <v>138</v>
      </c>
      <c r="D19" s="36">
        <f t="shared" si="0"/>
        <v>242.29</v>
      </c>
      <c r="E19" s="36">
        <v>0</v>
      </c>
      <c r="F19" s="36" t="s">
        <v>99</v>
      </c>
      <c r="G19" s="37">
        <v>242.29</v>
      </c>
      <c r="H19" s="37">
        <v>242.29</v>
      </c>
      <c r="I19" s="38"/>
      <c r="J19" s="38"/>
      <c r="K19" s="38"/>
      <c r="L19" s="38"/>
    </row>
    <row r="20" ht="16.5" customHeight="1" spans="1:12">
      <c r="A20" s="34">
        <v>13</v>
      </c>
      <c r="B20" s="35">
        <v>50201</v>
      </c>
      <c r="C20" s="39" t="s">
        <v>139</v>
      </c>
      <c r="D20" s="36">
        <f t="shared" si="0"/>
        <v>126.36</v>
      </c>
      <c r="E20" s="36">
        <v>0</v>
      </c>
      <c r="F20" s="36" t="s">
        <v>122</v>
      </c>
      <c r="G20" s="37">
        <v>126.36</v>
      </c>
      <c r="H20" s="37">
        <v>126.36</v>
      </c>
      <c r="I20" s="38"/>
      <c r="J20" s="38"/>
      <c r="K20" s="38"/>
      <c r="L20" s="38"/>
    </row>
    <row r="21" ht="16.5" customHeight="1" spans="1:12">
      <c r="A21" s="34">
        <v>14</v>
      </c>
      <c r="B21" s="35">
        <v>50208</v>
      </c>
      <c r="C21" s="39" t="s">
        <v>123</v>
      </c>
      <c r="D21" s="36">
        <f t="shared" si="0"/>
        <v>32.5</v>
      </c>
      <c r="E21" s="36">
        <v>0</v>
      </c>
      <c r="F21" s="36" t="s">
        <v>124</v>
      </c>
      <c r="G21" s="37">
        <v>32.5</v>
      </c>
      <c r="H21" s="37">
        <v>32.5</v>
      </c>
      <c r="I21" s="38"/>
      <c r="J21" s="38"/>
      <c r="K21" s="38"/>
      <c r="L21" s="38"/>
    </row>
    <row r="22" ht="16.5" customHeight="1" spans="1:12">
      <c r="A22" s="34">
        <v>15</v>
      </c>
      <c r="B22" s="35">
        <v>50201</v>
      </c>
      <c r="C22" s="39" t="s">
        <v>139</v>
      </c>
      <c r="D22" s="36">
        <f t="shared" si="0"/>
        <v>83.43</v>
      </c>
      <c r="E22" s="36">
        <v>0</v>
      </c>
      <c r="F22" s="36" t="s">
        <v>126</v>
      </c>
      <c r="G22" s="37">
        <v>83.43</v>
      </c>
      <c r="H22" s="37">
        <v>83.43</v>
      </c>
      <c r="I22" s="38"/>
      <c r="J22" s="38"/>
      <c r="K22" s="38"/>
      <c r="L22" s="38"/>
    </row>
    <row r="23" ht="16.5" customHeight="1" spans="1:12">
      <c r="A23" s="34">
        <v>16</v>
      </c>
      <c r="B23" s="35">
        <v>509</v>
      </c>
      <c r="C23" s="39" t="s">
        <v>127</v>
      </c>
      <c r="D23" s="36">
        <f t="shared" si="0"/>
        <v>9.85</v>
      </c>
      <c r="E23" s="36" t="s">
        <v>128</v>
      </c>
      <c r="F23" s="36">
        <v>0</v>
      </c>
      <c r="G23" s="37">
        <v>9.85</v>
      </c>
      <c r="H23" s="37">
        <v>9.85</v>
      </c>
      <c r="I23" s="38"/>
      <c r="J23" s="38"/>
      <c r="K23" s="38"/>
      <c r="L23" s="38"/>
    </row>
    <row r="24" ht="16.5" customHeight="1" spans="1:12">
      <c r="A24" s="34">
        <v>17</v>
      </c>
      <c r="B24" s="35">
        <v>50905</v>
      </c>
      <c r="C24" s="39" t="s">
        <v>140</v>
      </c>
      <c r="D24" s="36">
        <f t="shared" si="0"/>
        <v>5.03</v>
      </c>
      <c r="E24" s="36" t="s">
        <v>130</v>
      </c>
      <c r="F24" s="36">
        <v>0</v>
      </c>
      <c r="G24" s="37">
        <v>5.03</v>
      </c>
      <c r="H24" s="37">
        <v>5.03</v>
      </c>
      <c r="I24" s="38"/>
      <c r="J24" s="38"/>
      <c r="K24" s="38"/>
      <c r="L24" s="38"/>
    </row>
    <row r="25" ht="16.5" customHeight="1" spans="1:12">
      <c r="A25" s="34">
        <v>18</v>
      </c>
      <c r="B25" s="35">
        <v>50901</v>
      </c>
      <c r="C25" s="39" t="s">
        <v>141</v>
      </c>
      <c r="D25" s="36">
        <f t="shared" si="0"/>
        <v>4.82</v>
      </c>
      <c r="E25" s="36" t="s">
        <v>132</v>
      </c>
      <c r="F25" s="36">
        <v>0</v>
      </c>
      <c r="G25" s="37">
        <v>4.82</v>
      </c>
      <c r="H25" s="37">
        <v>4.82</v>
      </c>
      <c r="I25" s="38"/>
      <c r="J25" s="38"/>
      <c r="K25" s="38"/>
      <c r="L25" s="38"/>
    </row>
  </sheetData>
  <mergeCells count="17">
    <mergeCell ref="A2:L2"/>
    <mergeCell ref="A3:H3"/>
    <mergeCell ref="I3:J3"/>
    <mergeCell ref="K3:L3"/>
    <mergeCell ref="D4:F4"/>
    <mergeCell ref="G4:L4"/>
    <mergeCell ref="E5:F5"/>
    <mergeCell ref="A4:A6"/>
    <mergeCell ref="B4:B6"/>
    <mergeCell ref="C4:C6"/>
    <mergeCell ref="D5:D6"/>
    <mergeCell ref="G5:G6"/>
    <mergeCell ref="H5:H6"/>
    <mergeCell ref="I5:I6"/>
    <mergeCell ref="J5:J6"/>
    <mergeCell ref="K5:K6"/>
    <mergeCell ref="L5:L6"/>
  </mergeCells>
  <printOptions horizontalCentered="1"/>
  <pageMargins left="0" right="0" top="0.748031496062992" bottom="0.748031496062992" header="0.31496062992126" footer="0.31496062992126"/>
  <pageSetup paperSize="9" scale="76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1.8333333333333" defaultRowHeight="14.4" outlineLevelCol="5"/>
  <cols>
    <col min="1" max="1" width="9.5" style="2" customWidth="1"/>
    <col min="2" max="2" width="15.1666666666667" style="2" customWidth="1"/>
    <col min="3" max="3" width="26.3333333333333" style="2" customWidth="1"/>
    <col min="4" max="6" width="26.1666666666667" style="2" customWidth="1"/>
    <col min="7" max="16384" width="11.8333333333333" style="2"/>
  </cols>
  <sheetData>
    <row r="1" spans="1:6">
      <c r="A1" s="3" t="s">
        <v>142</v>
      </c>
      <c r="B1" s="3"/>
      <c r="C1" s="3"/>
      <c r="D1" s="3"/>
      <c r="E1" s="3"/>
      <c r="F1" s="3"/>
    </row>
    <row r="2" ht="32.25" customHeight="1" spans="1:6">
      <c r="A2" s="4" t="s">
        <v>17</v>
      </c>
      <c r="B2" s="4" t="s">
        <v>48</v>
      </c>
      <c r="C2" s="4" t="s">
        <v>48</v>
      </c>
      <c r="D2" s="4" t="s">
        <v>48</v>
      </c>
      <c r="E2" s="4" t="s">
        <v>48</v>
      </c>
      <c r="F2" s="4" t="s">
        <v>48</v>
      </c>
    </row>
    <row r="3" ht="18" customHeight="1" spans="1:6">
      <c r="A3" s="5" t="s">
        <v>23</v>
      </c>
      <c r="B3" s="6" t="s">
        <v>48</v>
      </c>
      <c r="C3" s="6" t="s">
        <v>48</v>
      </c>
      <c r="D3" s="6" t="s">
        <v>48</v>
      </c>
      <c r="E3" s="7" t="s">
        <v>24</v>
      </c>
      <c r="F3" s="7" t="s">
        <v>25</v>
      </c>
    </row>
    <row r="4" ht="18" customHeight="1" spans="1:6">
      <c r="A4" s="8" t="s">
        <v>49</v>
      </c>
      <c r="B4" s="8" t="s">
        <v>77</v>
      </c>
      <c r="C4" s="8" t="s">
        <v>48</v>
      </c>
      <c r="D4" s="8" t="s">
        <v>51</v>
      </c>
      <c r="E4" s="8" t="s">
        <v>79</v>
      </c>
      <c r="F4" s="8" t="s">
        <v>80</v>
      </c>
    </row>
    <row r="5" ht="18" customHeight="1" spans="1:6">
      <c r="A5" s="8" t="s">
        <v>64</v>
      </c>
      <c r="B5" s="8" t="s">
        <v>54</v>
      </c>
      <c r="C5" s="8" t="s">
        <v>55</v>
      </c>
      <c r="D5" s="8" t="s">
        <v>48</v>
      </c>
      <c r="E5" s="8" t="s">
        <v>48</v>
      </c>
      <c r="F5" s="8" t="s">
        <v>48</v>
      </c>
    </row>
    <row r="6" ht="18" customHeight="1" spans="1:6">
      <c r="A6" s="8" t="s">
        <v>64</v>
      </c>
      <c r="B6" s="8">
        <v>1</v>
      </c>
      <c r="C6" s="8">
        <v>2</v>
      </c>
      <c r="D6" s="8">
        <v>3</v>
      </c>
      <c r="E6" s="8">
        <v>4</v>
      </c>
      <c r="F6" s="8">
        <v>5</v>
      </c>
    </row>
    <row r="7" ht="16.5" customHeight="1" spans="1:6">
      <c r="A7" s="10">
        <v>1</v>
      </c>
      <c r="B7" s="11"/>
      <c r="C7" s="10" t="s">
        <v>51</v>
      </c>
      <c r="D7" s="11"/>
      <c r="E7" s="11"/>
      <c r="F7" s="11"/>
    </row>
    <row r="8" ht="16.5" customHeight="1" spans="1:6">
      <c r="A8" s="10">
        <v>2</v>
      </c>
      <c r="B8" s="11"/>
      <c r="C8" s="11"/>
      <c r="D8" s="11"/>
      <c r="E8" s="11"/>
      <c r="F8" s="11"/>
    </row>
    <row r="9" ht="16.5" customHeight="1" spans="1:6">
      <c r="A9" s="10">
        <v>3</v>
      </c>
      <c r="B9" s="11"/>
      <c r="C9" s="11"/>
      <c r="D9" s="11"/>
      <c r="E9" s="11"/>
      <c r="F9" s="11"/>
    </row>
    <row r="10" ht="16.5" customHeight="1" spans="1:6">
      <c r="A10" s="10">
        <v>4</v>
      </c>
      <c r="B10" s="11"/>
      <c r="C10" s="11"/>
      <c r="D10" s="11"/>
      <c r="E10" s="11"/>
      <c r="F10" s="11"/>
    </row>
    <row r="11" ht="16.5" customHeight="1" spans="1:6">
      <c r="A11" s="10">
        <v>5</v>
      </c>
      <c r="B11" s="11"/>
      <c r="C11" s="11"/>
      <c r="D11" s="11"/>
      <c r="E11" s="11"/>
      <c r="F11" s="11"/>
    </row>
    <row r="12" ht="16.5" customHeight="1" spans="1:6">
      <c r="A12" s="10">
        <v>6</v>
      </c>
      <c r="B12" s="11"/>
      <c r="C12" s="11"/>
      <c r="D12" s="11"/>
      <c r="E12" s="11"/>
      <c r="F12" s="11"/>
    </row>
    <row r="13" ht="16.5" customHeight="1" spans="1:6">
      <c r="A13" s="10">
        <v>7</v>
      </c>
      <c r="B13" s="11"/>
      <c r="C13" s="11"/>
      <c r="D13" s="11"/>
      <c r="E13" s="11"/>
      <c r="F13" s="11"/>
    </row>
    <row r="14" ht="16.5" customHeight="1" spans="1:6">
      <c r="A14" s="10">
        <v>8</v>
      </c>
      <c r="B14" s="11"/>
      <c r="C14" s="11"/>
      <c r="D14" s="11"/>
      <c r="E14" s="11"/>
      <c r="F14" s="11"/>
    </row>
    <row r="15" ht="16.5" customHeight="1" spans="1:6">
      <c r="A15" s="10">
        <v>9</v>
      </c>
      <c r="B15" s="11"/>
      <c r="C15" s="11"/>
      <c r="D15" s="11"/>
      <c r="E15" s="11"/>
      <c r="F15" s="11"/>
    </row>
    <row r="16" ht="16.5" customHeight="1" spans="1:6">
      <c r="A16" s="10">
        <v>10</v>
      </c>
      <c r="B16" s="11"/>
      <c r="C16" s="11"/>
      <c r="D16" s="11"/>
      <c r="E16" s="11"/>
      <c r="F16" s="11"/>
    </row>
    <row r="17" ht="16.5" customHeight="1" spans="1:6">
      <c r="A17" s="10">
        <v>11</v>
      </c>
      <c r="B17" s="11"/>
      <c r="C17" s="11"/>
      <c r="D17" s="11"/>
      <c r="E17" s="11"/>
      <c r="F17" s="11"/>
    </row>
    <row r="18" ht="16.5" customHeight="1" spans="1:6">
      <c r="A18" s="10">
        <v>12</v>
      </c>
      <c r="B18" s="11"/>
      <c r="C18" s="11"/>
      <c r="D18" s="11"/>
      <c r="E18" s="11"/>
      <c r="F18" s="11"/>
    </row>
    <row r="19" ht="16.5" customHeight="1" spans="1:6">
      <c r="A19" s="10">
        <v>13</v>
      </c>
      <c r="B19" s="11"/>
      <c r="C19" s="11"/>
      <c r="D19" s="11"/>
      <c r="E19" s="11"/>
      <c r="F19" s="11"/>
    </row>
  </sheetData>
  <mergeCells count="7">
    <mergeCell ref="A2:F2"/>
    <mergeCell ref="A3:D3"/>
    <mergeCell ref="B4:C4"/>
    <mergeCell ref="A4:A5"/>
    <mergeCell ref="D4:D5"/>
    <mergeCell ref="E4:E5"/>
    <mergeCell ref="F4:F5"/>
  </mergeCells>
  <printOptions horizontalCentered="1"/>
  <pageMargins left="0" right="0" top="0.748031496062992" bottom="0.748031496062992" header="0.31496062992126" footer="0.31496062992126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1.8333333333333" defaultRowHeight="14.4" outlineLevelCol="5"/>
  <cols>
    <col min="1" max="1" width="9.5" style="13" customWidth="1"/>
    <col min="2" max="2" width="14.1666666666667" style="13" customWidth="1"/>
    <col min="3" max="3" width="30.6666666666667" style="13" customWidth="1"/>
    <col min="4" max="5" width="19.3333333333333" style="13" customWidth="1"/>
    <col min="6" max="6" width="19.3333333333333" style="14" customWidth="1"/>
    <col min="7" max="16384" width="11.8333333333333" style="13"/>
  </cols>
  <sheetData>
    <row r="1" ht="19.5" customHeight="1" spans="1:6">
      <c r="A1" s="15" t="s">
        <v>143</v>
      </c>
    </row>
    <row r="2" ht="39.75" customHeight="1" spans="1:6">
      <c r="A2" s="16" t="s">
        <v>19</v>
      </c>
      <c r="B2" s="16" t="s">
        <v>48</v>
      </c>
      <c r="C2" s="16" t="s">
        <v>48</v>
      </c>
      <c r="D2" s="16" t="s">
        <v>48</v>
      </c>
      <c r="E2" s="16" t="s">
        <v>48</v>
      </c>
      <c r="F2" s="16" t="s">
        <v>48</v>
      </c>
    </row>
    <row r="3" ht="27.75" customHeight="1" spans="1:6">
      <c r="A3" s="17" t="s">
        <v>23</v>
      </c>
      <c r="B3" s="17" t="s">
        <v>48</v>
      </c>
      <c r="C3" s="17" t="s">
        <v>48</v>
      </c>
      <c r="D3" s="17" t="s">
        <v>48</v>
      </c>
      <c r="E3" s="18" t="s">
        <v>24</v>
      </c>
      <c r="F3" s="18" t="s">
        <v>25</v>
      </c>
    </row>
    <row r="4" ht="18" customHeight="1" spans="1:6">
      <c r="A4" s="19" t="s">
        <v>49</v>
      </c>
      <c r="B4" s="19" t="s">
        <v>77</v>
      </c>
      <c r="C4" s="19" t="s">
        <v>48</v>
      </c>
      <c r="D4" s="19" t="s">
        <v>51</v>
      </c>
      <c r="E4" s="19" t="s">
        <v>79</v>
      </c>
      <c r="F4" s="19" t="s">
        <v>80</v>
      </c>
    </row>
    <row r="5" ht="18" customHeight="1" spans="1:6">
      <c r="A5" s="19" t="s">
        <v>48</v>
      </c>
      <c r="B5" s="19" t="s">
        <v>54</v>
      </c>
      <c r="C5" s="19" t="s">
        <v>55</v>
      </c>
      <c r="D5" s="19" t="s">
        <v>48</v>
      </c>
      <c r="E5" s="19" t="s">
        <v>48</v>
      </c>
      <c r="F5" s="19" t="s">
        <v>48</v>
      </c>
    </row>
    <row r="6" ht="18" customHeight="1" spans="1:6">
      <c r="A6" s="19" t="s">
        <v>64</v>
      </c>
      <c r="B6" s="19">
        <v>1</v>
      </c>
      <c r="C6" s="19">
        <v>2</v>
      </c>
      <c r="D6" s="19">
        <v>3</v>
      </c>
      <c r="E6" s="19">
        <v>4</v>
      </c>
      <c r="F6" s="19">
        <v>5</v>
      </c>
    </row>
    <row r="7" ht="16.5" customHeight="1" spans="1:6">
      <c r="A7" s="20">
        <v>1</v>
      </c>
      <c r="B7" s="20"/>
      <c r="C7" s="20"/>
      <c r="D7" s="20"/>
      <c r="E7" s="20"/>
      <c r="F7" s="21"/>
    </row>
    <row r="8" ht="16.5" customHeight="1" spans="1:6">
      <c r="A8" s="20">
        <v>2</v>
      </c>
      <c r="B8" s="20"/>
      <c r="C8" s="20"/>
      <c r="D8" s="20"/>
      <c r="E8" s="20"/>
      <c r="F8" s="21"/>
    </row>
    <row r="9" ht="16.5" customHeight="1" spans="1:6">
      <c r="A9" s="20">
        <v>3</v>
      </c>
      <c r="B9" s="20"/>
      <c r="C9" s="20"/>
      <c r="D9" s="20"/>
      <c r="E9" s="20"/>
      <c r="F9" s="21"/>
    </row>
    <row r="10" ht="16.5" customHeight="1" spans="1:6">
      <c r="A10" s="20">
        <v>4</v>
      </c>
      <c r="B10" s="20"/>
      <c r="C10" s="20"/>
      <c r="D10" s="20"/>
      <c r="E10" s="20"/>
      <c r="F10" s="21"/>
    </row>
    <row r="11" ht="16.5" customHeight="1" spans="1:6">
      <c r="A11" s="20">
        <v>5</v>
      </c>
      <c r="B11" s="20"/>
      <c r="C11" s="20"/>
      <c r="D11" s="20"/>
      <c r="E11" s="20"/>
      <c r="F11" s="21"/>
    </row>
    <row r="12" ht="16.5" customHeight="1" spans="1:6">
      <c r="A12" s="20">
        <v>6</v>
      </c>
      <c r="B12" s="20"/>
      <c r="C12" s="20"/>
      <c r="D12" s="20"/>
      <c r="E12" s="20"/>
      <c r="F12" s="21"/>
    </row>
    <row r="13" spans="1:6">
      <c r="A13" s="22"/>
      <c r="B13" s="22"/>
      <c r="C13" s="22"/>
      <c r="D13" s="22"/>
      <c r="E13" s="22"/>
      <c r="F13" s="23"/>
    </row>
  </sheetData>
  <mergeCells count="7">
    <mergeCell ref="A2:F2"/>
    <mergeCell ref="A3:D3"/>
    <mergeCell ref="B4:C4"/>
    <mergeCell ref="A4:A5"/>
    <mergeCell ref="D4:D5"/>
    <mergeCell ref="E4:E5"/>
    <mergeCell ref="F4:F5"/>
  </mergeCells>
  <printOptions horizontalCentered="1"/>
  <pageMargins left="0" right="0" top="0.984251968503937" bottom="0.748031496062992" header="0.31496062992126" footer="0.31496062992126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workbookViewId="0">
      <pane ySplit="6" topLeftCell="A7" activePane="bottomLeft" state="frozen"/>
      <selection/>
      <selection pane="bottomLeft" activeCell="I14" sqref="I14"/>
    </sheetView>
  </sheetViews>
  <sheetFormatPr defaultColWidth="11.8333333333333" defaultRowHeight="14.4" outlineLevelCol="5"/>
  <cols>
    <col min="1" max="1" width="9.5" style="2" customWidth="1"/>
    <col min="2" max="2" width="42.6666666666667" style="2" customWidth="1"/>
    <col min="3" max="6" width="19.1666666666667" style="2" customWidth="1"/>
    <col min="7" max="16384" width="11.8333333333333" style="2"/>
  </cols>
  <sheetData>
    <row r="1" spans="1:6">
      <c r="A1" s="3" t="s">
        <v>144</v>
      </c>
      <c r="B1" s="3"/>
      <c r="C1" s="3"/>
      <c r="D1" s="3"/>
      <c r="E1" s="3"/>
      <c r="F1" s="3"/>
    </row>
    <row r="2" ht="32.25" customHeight="1" spans="1:6">
      <c r="A2" s="4" t="s">
        <v>21</v>
      </c>
      <c r="B2" s="4" t="s">
        <v>48</v>
      </c>
      <c r="C2" s="4" t="s">
        <v>48</v>
      </c>
      <c r="D2" s="4" t="s">
        <v>48</v>
      </c>
      <c r="E2" s="4" t="s">
        <v>48</v>
      </c>
      <c r="F2" s="4" t="s">
        <v>48</v>
      </c>
    </row>
    <row r="3" ht="18" customHeight="1" spans="1:6">
      <c r="A3" s="5" t="s">
        <v>23</v>
      </c>
      <c r="B3" s="6" t="s">
        <v>48</v>
      </c>
      <c r="C3" s="6" t="s">
        <v>48</v>
      </c>
      <c r="D3" s="6" t="s">
        <v>48</v>
      </c>
      <c r="E3" s="7" t="s">
        <v>24</v>
      </c>
      <c r="F3" s="7" t="s">
        <v>25</v>
      </c>
    </row>
    <row r="4" ht="18" customHeight="1" spans="1:6">
      <c r="A4" s="8" t="s">
        <v>49</v>
      </c>
      <c r="B4" s="8" t="s">
        <v>145</v>
      </c>
      <c r="C4" s="8" t="s">
        <v>91</v>
      </c>
      <c r="D4" s="8" t="s">
        <v>48</v>
      </c>
      <c r="E4" s="8" t="s">
        <v>48</v>
      </c>
      <c r="F4" s="8" t="s">
        <v>48</v>
      </c>
    </row>
    <row r="5" s="1" customFormat="1" ht="34.5" customHeight="1" spans="1:6">
      <c r="A5" s="8" t="s">
        <v>48</v>
      </c>
      <c r="B5" s="8" t="s">
        <v>48</v>
      </c>
      <c r="C5" s="9" t="s">
        <v>51</v>
      </c>
      <c r="D5" s="9" t="s">
        <v>146</v>
      </c>
      <c r="E5" s="9" t="s">
        <v>147</v>
      </c>
      <c r="F5" s="9" t="s">
        <v>148</v>
      </c>
    </row>
    <row r="6" ht="18" customHeight="1" spans="1:6">
      <c r="A6" s="8" t="s">
        <v>64</v>
      </c>
      <c r="B6" s="8">
        <v>1</v>
      </c>
      <c r="C6" s="8">
        <v>2</v>
      </c>
      <c r="D6" s="8">
        <v>3</v>
      </c>
      <c r="E6" s="8">
        <v>4</v>
      </c>
      <c r="F6" s="8">
        <v>5</v>
      </c>
    </row>
    <row r="7" ht="16.5" customHeight="1" spans="1:6">
      <c r="A7" s="10">
        <v>1</v>
      </c>
      <c r="B7" s="11" t="s">
        <v>51</v>
      </c>
      <c r="C7" s="11">
        <v>32.5</v>
      </c>
      <c r="D7" s="11">
        <v>32.5</v>
      </c>
      <c r="E7" s="11"/>
      <c r="F7" s="11"/>
    </row>
    <row r="8" ht="16.5" customHeight="1" spans="1:6">
      <c r="A8" s="10">
        <v>2</v>
      </c>
      <c r="B8" s="11" t="s">
        <v>149</v>
      </c>
      <c r="C8" s="11">
        <v>32.5</v>
      </c>
      <c r="D8" s="11">
        <v>32.5</v>
      </c>
      <c r="E8" s="11"/>
      <c r="F8" s="11"/>
    </row>
    <row r="9" ht="16.5" customHeight="1" spans="1:6">
      <c r="A9" s="10">
        <v>3</v>
      </c>
      <c r="B9" s="11" t="s">
        <v>150</v>
      </c>
      <c r="C9" s="11">
        <v>0</v>
      </c>
      <c r="D9" s="11">
        <v>0</v>
      </c>
      <c r="E9" s="11"/>
      <c r="F9" s="11"/>
    </row>
    <row r="10" ht="16.5" customHeight="1" spans="1:6">
      <c r="A10" s="10">
        <v>4</v>
      </c>
      <c r="B10" s="11" t="s">
        <v>151</v>
      </c>
      <c r="C10" s="11">
        <v>32.5</v>
      </c>
      <c r="D10" s="11">
        <v>32.5</v>
      </c>
      <c r="E10" s="11"/>
      <c r="F10" s="11"/>
    </row>
    <row r="11" ht="16.5" customHeight="1" spans="1:6">
      <c r="A11" s="10">
        <v>5</v>
      </c>
      <c r="B11" s="11" t="s">
        <v>152</v>
      </c>
      <c r="C11" s="11">
        <v>0</v>
      </c>
      <c r="D11" s="11">
        <v>0</v>
      </c>
      <c r="E11" s="11"/>
      <c r="F11" s="11"/>
    </row>
    <row r="12" ht="16.5" customHeight="1" spans="1:6">
      <c r="A12" s="10">
        <v>6</v>
      </c>
      <c r="B12" s="11" t="s">
        <v>153</v>
      </c>
      <c r="C12" s="11">
        <v>32.5</v>
      </c>
      <c r="D12" s="11">
        <v>32.5</v>
      </c>
      <c r="E12" s="11"/>
      <c r="F12" s="11"/>
    </row>
    <row r="13" ht="16.5" customHeight="1" spans="1:6">
      <c r="A13" s="10">
        <v>7</v>
      </c>
      <c r="B13" s="11" t="s">
        <v>154</v>
      </c>
      <c r="C13" s="11">
        <v>0</v>
      </c>
      <c r="D13" s="11">
        <v>0</v>
      </c>
      <c r="E13" s="11"/>
      <c r="F13" s="11"/>
    </row>
    <row r="14" ht="129.75" customHeight="1" spans="1:6">
      <c r="A14" s="12" t="s">
        <v>155</v>
      </c>
      <c r="B14" s="12"/>
      <c r="C14" s="12"/>
      <c r="D14" s="12"/>
      <c r="E14" s="12"/>
      <c r="F14" s="12"/>
    </row>
  </sheetData>
  <mergeCells count="6">
    <mergeCell ref="A2:F2"/>
    <mergeCell ref="A3:D3"/>
    <mergeCell ref="C4:F4"/>
    <mergeCell ref="A14:F14"/>
    <mergeCell ref="A4:A5"/>
    <mergeCell ref="B4:B5"/>
  </mergeCells>
  <printOptions horizontalCentered="1"/>
  <pageMargins left="0" right="0" top="0.748031496062992" bottom="0.748031496062992" header="0.31496062992126" footer="0.31496062992126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附件1</vt:lpstr>
      <vt:lpstr>1_部门收支总表</vt:lpstr>
      <vt:lpstr>2-部门预算收入总表</vt:lpstr>
      <vt:lpstr>3-部门支出总表</vt:lpstr>
      <vt:lpstr>4_财政拨款收支总表</vt:lpstr>
      <vt:lpstr>5-一般公共预算支出表</vt:lpstr>
      <vt:lpstr>6-一般公共预算基本支出（部门经济分类） </vt:lpstr>
      <vt:lpstr>7-一般公共预算基本支出（政府经济分类）</vt:lpstr>
      <vt:lpstr>8-政府性基金财政拨款支出</vt:lpstr>
      <vt:lpstr>9-国有资本经营预算拨款支出</vt:lpstr>
      <vt:lpstr>10-财政拨款“三公”经费支出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M大写</cp:lastModifiedBy>
  <dcterms:created xsi:type="dcterms:W3CDTF">2014-02-24T07:24:00Z</dcterms:created>
  <cp:lastPrinted>2022-03-15T07:26:00Z</cp:lastPrinted>
  <dcterms:modified xsi:type="dcterms:W3CDTF">2026-03-05T02:49:01Z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265216</vt:i4>
  </property>
  <property fmtid="{D5CDD505-2E9C-101B-9397-08002B2CF9AE}" pid="3" name="ICV">
    <vt:lpwstr>678F62DA4D964732ABBC54A56A8B5E66_12</vt:lpwstr>
  </property>
  <property fmtid="{D5CDD505-2E9C-101B-9397-08002B2CF9AE}" pid="4" name="KSOProductBuildVer">
    <vt:lpwstr>2052-12.1.0.24657</vt:lpwstr>
  </property>
  <property fmtid="{D5CDD505-2E9C-101B-9397-08002B2CF9AE}" pid="5" name="CalculationRule">
    <vt:i4>0</vt:i4>
  </property>
</Properties>
</file>