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 tabRatio="952" firstSheet="4" activeTab="7"/>
  </bookViews>
  <sheets>
    <sheet name="附件1" sheetId="18" r:id="rId1"/>
    <sheet name="1-2026年单位预算收支总表" sheetId="1" r:id="rId2"/>
    <sheet name="2-2026年单位预算收入总表" sheetId="31" r:id="rId3"/>
    <sheet name="3-2026年单位预算支出总表" sheetId="32" r:id="rId4"/>
    <sheet name="4-2026年单位预算财政拨款收支总表" sheetId="33" r:id="rId5"/>
    <sheet name="5-2026年单位预算一般公共预算支出表" sheetId="34" r:id="rId6"/>
    <sheet name="6-2026年单位预算一般公共预算基本支出（部门经济分类） " sheetId="39" r:id="rId7"/>
    <sheet name="7-2026年单位预算一般公共预算基本支出（政府经济分类）" sheetId="38" r:id="rId8"/>
    <sheet name="8-2026年单位预算政府性基金财政拨款支出" sheetId="35" r:id="rId9"/>
    <sheet name="9-2026年单位预算国有资本经营预算拨款支出" sheetId="37" r:id="rId10"/>
    <sheet name="10-2026年单位预算财政拨款“三公”经费支出" sheetId="36" r:id="rId11"/>
    <sheet name="11-2026年政府采购预算表" sheetId="40" r:id="rId12"/>
  </sheets>
  <definedNames>
    <definedName name="_xlnm.Print_Area" localSheetId="10">'10-2026年单位预算财政拨款“三公”经费支出'!$A$1:$F$14</definedName>
    <definedName name="_xlnm.Print_Area" localSheetId="2">'2-2026年单位预算收入总表'!$A$1:$M$6</definedName>
    <definedName name="_xlnm.Print_Area" localSheetId="3">'3-2026年单位预算支出总表'!$A$2:$I$6</definedName>
    <definedName name="_xlnm.Print_Area" localSheetId="5">'5-2026年单位预算一般公共预算支出表'!$A$2:$H$6</definedName>
    <definedName name="_xlnm.Print_Area" localSheetId="6">'6-2026年单位预算一般公共预算基本支出（部门经济分类） '!$A$1:$L$24</definedName>
    <definedName name="_xlnm.Print_Area" localSheetId="7">'7-2026年单位预算一般公共预算基本支出（政府经济分类）'!$A$1:$L$15</definedName>
    <definedName name="_xlnm.Print_Area" localSheetId="8">'8-2026年单位预算政府性基金财政拨款支出'!$A$1:$F$11</definedName>
    <definedName name="_xlnm.Print_Area" localSheetId="9">'9-2026年单位预算国有资本经营预算拨款支出'!$A$1:$F$13</definedName>
    <definedName name="_xlnm.Print_Area">#N/A</definedName>
    <definedName name="_xlnm.Print_Titles">#N/A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<sst xmlns="http://schemas.openxmlformats.org/spreadsheetml/2006/main" count="771" uniqueCount="244">
  <si>
    <t>附件1：</t>
  </si>
  <si>
    <t>龙山街道2026年部门预算表</t>
  </si>
  <si>
    <t>一、</t>
  </si>
  <si>
    <t>2026年部门预算收支总表</t>
  </si>
  <si>
    <t>二、</t>
  </si>
  <si>
    <t>2026年部门预算收入总表</t>
  </si>
  <si>
    <t>三、</t>
  </si>
  <si>
    <t>2026年部门预算支出总表</t>
  </si>
  <si>
    <t>四、</t>
  </si>
  <si>
    <t>2026年部门预算财政拨款收支总表</t>
  </si>
  <si>
    <t>五、</t>
  </si>
  <si>
    <t>2026年部门预算一般公共预算财政拨款支出表</t>
  </si>
  <si>
    <t>六、</t>
  </si>
  <si>
    <t>2026年部门预算一般公共预算财政拨款基本支出表
（部门经济分类）</t>
  </si>
  <si>
    <t>七、</t>
  </si>
  <si>
    <t>2026年部门预算一般公共预算财政拨款基本支出表
（政府经济分类）</t>
  </si>
  <si>
    <t>八、</t>
  </si>
  <si>
    <t>2026年部门预算政府性基金预算财政拨款支出表</t>
  </si>
  <si>
    <t>九、</t>
  </si>
  <si>
    <t>2026年部门预算国有资本经营预算财政拨款支出表</t>
  </si>
  <si>
    <t>十、</t>
  </si>
  <si>
    <t>2026年部门预算财政拨款“三公”经费支出表</t>
  </si>
  <si>
    <t>十一、</t>
  </si>
  <si>
    <t>2026年政府采购预算表</t>
  </si>
  <si>
    <t>表1：</t>
  </si>
  <si>
    <t>2025年单位预算收支总表</t>
  </si>
  <si>
    <t>单位：青岛市即墨区龙山街道办事处</t>
  </si>
  <si>
    <t>预算年度：2025</t>
  </si>
  <si>
    <t>金额单位：万元</t>
  </si>
  <si>
    <t>收    入</t>
  </si>
  <si>
    <t>支    出</t>
  </si>
  <si>
    <t>项    目</t>
  </si>
  <si>
    <t>2026年预算</t>
  </si>
  <si>
    <t>一、一般公共预算拨款收入</t>
  </si>
  <si>
    <t>一、人员经费</t>
  </si>
  <si>
    <t>二、政府性基金预算拨款收入</t>
  </si>
  <si>
    <t>二、公用经费</t>
  </si>
  <si>
    <t>三、国有资本经营预算拨款收入</t>
  </si>
  <si>
    <t>三、其他运转类</t>
  </si>
  <si>
    <t>四、财政专户管理资金收入</t>
  </si>
  <si>
    <t>行政运行</t>
  </si>
  <si>
    <t>五、事业收入</t>
  </si>
  <si>
    <t>六、事业单位经营收入</t>
  </si>
  <si>
    <t>七、上级补助收入</t>
  </si>
  <si>
    <t>八、附属单位上缴收入</t>
  </si>
  <si>
    <t>九、其他收入</t>
  </si>
  <si>
    <t>四、特定目标类</t>
  </si>
  <si>
    <t>本  年  收  入  合  计</t>
  </si>
  <si>
    <t>本  年  支  出  合  计</t>
  </si>
  <si>
    <t>表2：</t>
  </si>
  <si>
    <t>2026年单位预算收入总表</t>
  </si>
  <si>
    <t/>
  </si>
  <si>
    <t>预算年度：2026</t>
  </si>
  <si>
    <t>序号</t>
  </si>
  <si>
    <t>功能分类科目</t>
  </si>
  <si>
    <t>合计</t>
  </si>
  <si>
    <t>本年收入</t>
  </si>
  <si>
    <t>上年结转</t>
  </si>
  <si>
    <t>科目编码</t>
  </si>
  <si>
    <t>科目名称</t>
  </si>
  <si>
    <t>小计</t>
  </si>
  <si>
    <t>财政拨款收入</t>
  </si>
  <si>
    <t>财政专户收入</t>
  </si>
  <si>
    <t>事业收入</t>
  </si>
  <si>
    <t>经营收入</t>
  </si>
  <si>
    <t>上级补助收入</t>
  </si>
  <si>
    <t>附属单位上缴收入</t>
  </si>
  <si>
    <t>其他收入</t>
  </si>
  <si>
    <t>栏次</t>
  </si>
  <si>
    <t>201</t>
  </si>
  <si>
    <t>一般公共服务支出</t>
  </si>
  <si>
    <t>20103</t>
  </si>
  <si>
    <t>政府办公厅（室）及相关机构事务</t>
  </si>
  <si>
    <t>2010301</t>
  </si>
  <si>
    <t>教育支出</t>
  </si>
  <si>
    <t>普通教育</t>
  </si>
  <si>
    <t>其他普通教育支出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</si>
  <si>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</si>
  <si>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</si>
  <si>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</si>
  <si>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</si>
  <si>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</si>
  <si>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</si>
  <si>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2080506</t>
  </si>
  <si>
    <t>机关事业单位职业年金缴费支出</t>
  </si>
  <si>
    <t>212</t>
  </si>
  <si>
    <t>城乡社区支出</t>
  </si>
  <si>
    <t>21299</t>
  </si>
  <si>
    <t>其他城乡社区支出</t>
  </si>
  <si>
    <t>2129999</t>
  </si>
  <si>
    <t>221</t>
  </si>
  <si>
    <t>住房保障支出</t>
  </si>
  <si>
    <t>22102</t>
  </si>
  <si>
    <t>住房改革支出</t>
  </si>
  <si>
    <t>2210201</t>
  </si>
  <si>
    <t>住房公积金</t>
  </si>
  <si>
    <t>表3：</t>
  </si>
  <si>
    <t>2026年单位预算支出总表</t>
  </si>
  <si>
    <t>支出功能分类科目</t>
  </si>
  <si>
    <t>本年支出合计</t>
  </si>
  <si>
    <t>基本支出</t>
  </si>
  <si>
    <t>项目支出</t>
  </si>
  <si>
    <t>经营支出</t>
  </si>
  <si>
    <t>上缴上级支出</t>
  </si>
  <si>
    <t>对附属单位补助支出</t>
  </si>
  <si>
    <t>表4：</t>
  </si>
  <si>
    <t>2026年单位预算财政拨款收支总表</t>
  </si>
  <si>
    <t>2024年预算</t>
  </si>
  <si>
    <t>表5：</t>
  </si>
  <si>
    <t>2026年单位预算一般公共预算财政拨款支出表</t>
  </si>
  <si>
    <t>人员经费</t>
  </si>
  <si>
    <t>公用经费</t>
  </si>
  <si>
    <t>表6：</t>
  </si>
  <si>
    <t>2026年单位预算一般公共预算财政拨款基本支出表（部门经济分类）</t>
  </si>
  <si>
    <t>支出项目</t>
  </si>
  <si>
    <t>资金性质</t>
  </si>
  <si>
    <t>一般公共预算</t>
  </si>
  <si>
    <t>政府性基金预算</t>
  </si>
  <si>
    <t>国有资本经营预算</t>
  </si>
  <si>
    <t>财政专户核拨</t>
  </si>
  <si>
    <t>单位资金</t>
  </si>
  <si>
    <t>日常公用经费</t>
  </si>
  <si>
    <t>301</t>
  </si>
  <si>
    <t>工资福利支出</t>
  </si>
  <si>
    <t>30101</t>
  </si>
  <si>
    <t>基本工资</t>
  </si>
  <si>
    <t>30102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</si>
  <si>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</si>
  <si>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</si>
  <si>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</si>
  <si>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</si>
  <si>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</si>
  <si>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</si>
  <si>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其他社会保障缴费</t>
  </si>
  <si>
    <t>商品和服务支出</t>
  </si>
  <si>
    <t>办公费</t>
  </si>
  <si>
    <t>公务用车运行维护费</t>
  </si>
  <si>
    <t>其他交通费用</t>
  </si>
  <si>
    <t>对个人和家庭的补助</t>
  </si>
  <si>
    <t>生活补助</t>
  </si>
  <si>
    <t>表7：</t>
  </si>
  <si>
    <t>2026年单位预算一般公共预算财政拨款基本支出表（政府经济分类）</t>
  </si>
  <si>
    <t>501</t>
  </si>
  <si>
    <t>机关工资福利支出</t>
  </si>
  <si>
    <t>50101</t>
  </si>
  <si>
    <t>工资奖金津补贴</t>
  </si>
  <si>
    <t>50102</t>
  </si>
  <si>
    <t>社会保障缴费</t>
  </si>
  <si>
    <t>50103</t>
  </si>
  <si>
    <t>502</t>
  </si>
  <si>
    <t>机关商品和服务支出</t>
  </si>
  <si>
    <t>50201</t>
  </si>
  <si>
    <t>办公经费</t>
  </si>
  <si>
    <t>50208</t>
  </si>
  <si>
    <t>509</t>
  </si>
  <si>
    <t>50901</t>
  </si>
  <si>
    <t>社会福利和救助</t>
  </si>
  <si>
    <t>表8：</t>
  </si>
  <si>
    <t>2026年单位预算政府性基金预算财政拨款支出表</t>
  </si>
  <si>
    <t>表9：</t>
  </si>
  <si>
    <t>2026年单位预算国有资本经营预算财政拨款支出表</t>
  </si>
  <si>
    <t>表10：</t>
  </si>
  <si>
    <t>2026年单位预算财政拨款“三公”经费支出表</t>
  </si>
  <si>
    <t>项目</t>
  </si>
  <si>
    <t>一般公共预算财政拨款</t>
  </si>
  <si>
    <t>政府性基金财政拨款</t>
  </si>
  <si>
    <t>国有资本经营预算财政拨款</t>
  </si>
  <si>
    <t>“三公”经费合计</t>
  </si>
  <si>
    <t>一、因公出国"境"费</t>
  </si>
  <si>
    <t>二、公务用车购置及运维费</t>
  </si>
  <si>
    <t xml:space="preserve">       其中:公务用车购置费</t>
  </si>
  <si>
    <t xml:space="preserve">             公务用车运行维护费      </t>
  </si>
  <si>
    <t>三、公务接待费</t>
  </si>
  <si>
    <t>注释：1.因公出国（境）费用反映单位公务出国（境）的国际旅费、国外城市间交通费、住宿费、伙食费、培训费、公杂费等支出。
      2.公务接待费反映单位按规定开支的各类公务接待（含外宾接待）费用。
      3.公务用车购置反映公务用车购置支出（含车辆购置税、牌照费）。
      4.公务用车运行维护费反映单位按规定保留的公务用车燃料费、维修费、过路过桥费、保险费、安全奖励费用等支出。
      5.本部门“三公”经费增减变化情况、主要原因及其他需要说明的事项：</t>
  </si>
  <si>
    <t>附件3：</t>
  </si>
  <si>
    <t>金额单位： 万元</t>
  </si>
  <si>
    <t>部门名称</t>
  </si>
  <si>
    <t>所属项目</t>
  </si>
  <si>
    <t>采购物品目录序号、物品名称</t>
  </si>
  <si>
    <t>采购类别</t>
  </si>
  <si>
    <t>采购物品产地</t>
  </si>
  <si>
    <t>产品规格</t>
  </si>
  <si>
    <t>计量单位</t>
  </si>
  <si>
    <t>单价</t>
  </si>
  <si>
    <t>数量</t>
  </si>
  <si>
    <t>当年部门预算安排资金</t>
  </si>
  <si>
    <t>预留份额</t>
  </si>
  <si>
    <t>政府采购政策功能</t>
  </si>
  <si>
    <t>项目类别</t>
  </si>
  <si>
    <t>项目编码、项目名称、功能分类编码、经济分类编码</t>
  </si>
  <si>
    <t>细目名称</t>
  </si>
  <si>
    <t>资金来源</t>
  </si>
  <si>
    <t>财政专户管理</t>
  </si>
  <si>
    <t>中小微企业预留份额</t>
  </si>
  <si>
    <t>其中：小微企业预留</t>
  </si>
  <si>
    <t>rownum</t>
  </si>
  <si>
    <t>agencyname</t>
  </si>
  <si>
    <t>projexpendtype</t>
  </si>
  <si>
    <t>project</t>
  </si>
  <si>
    <t>projitemname</t>
  </si>
  <si>
    <t>bgtfundsource</t>
  </si>
  <si>
    <t>purchaseitem</t>
  </si>
  <si>
    <t>purcat</t>
  </si>
  <si>
    <t>purplace</t>
  </si>
  <si>
    <t>std</t>
  </si>
  <si>
    <t>units</t>
  </si>
  <si>
    <t>amtdanj</t>
  </si>
  <si>
    <t>quantity</t>
  </si>
  <si>
    <t>事业费限额</t>
  </si>
  <si>
    <t>非限额补助</t>
  </si>
  <si>
    <t>一般财力</t>
  </si>
  <si>
    <t>行政事业性收费</t>
  </si>
  <si>
    <t>专项收入</t>
  </si>
  <si>
    <t>国有资源（资产）有偿使用收入</t>
  </si>
  <si>
    <t>政府住房基金收入</t>
  </si>
  <si>
    <t>上级一般公共预算安排转移支付</t>
  </si>
  <si>
    <t>其他一般公共预算资金</t>
  </si>
  <si>
    <t>一般债券</t>
  </si>
  <si>
    <t>外国政府和国际组织贷款</t>
  </si>
  <si>
    <t>外国政府和国际组织赠款</t>
  </si>
  <si>
    <t>政府性基金收入</t>
  </si>
  <si>
    <t>专项债券对应项目专项收入</t>
  </si>
  <si>
    <t>上级政府性基金预算安排转移支付</t>
  </si>
  <si>
    <t>专项债券</t>
  </si>
  <si>
    <t>国有资本经营收入</t>
  </si>
  <si>
    <t>上级国有资本经营预算安排转移支付</t>
  </si>
  <si>
    <t>amtzhuanh_shb</t>
  </si>
  <si>
    <t>事业收入资金</t>
  </si>
  <si>
    <t>上级补助收入资金</t>
  </si>
  <si>
    <t>附属单位上缴收入资金</t>
  </si>
  <si>
    <t>事业单位经营收入资金</t>
  </si>
  <si>
    <t>其他收入资金</t>
  </si>
  <si>
    <t>amtylfe_zxw_shb</t>
  </si>
  <si>
    <t>amtylfe_xw_shb</t>
  </si>
  <si>
    <t>policyfunc</t>
  </si>
  <si>
    <t>青岛市即墨区龙山街道办事处本级</t>
  </si>
  <si>
    <t>[37021523EE7E96E09ABD4]公用经费-分项定额、[2010301]行政运行、[30231]公务用车运行维护费</t>
  </si>
  <si>
    <t>公务用车运行维护费(行政参公单位)</t>
  </si>
  <si>
    <t>本级财力年初安排</t>
  </si>
  <si>
    <t>[C23120301]车辆维修和保养服务</t>
  </si>
  <si>
    <t>服务</t>
  </si>
  <si>
    <t>无</t>
  </si>
  <si>
    <t>万元</t>
  </si>
  <si>
    <t>其他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</si>
</sst>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&quot;$&quot;* #,##0_);_(&quot;$&quot;* \(#,##0\);_(&quot;$&quot;* &quot;-&quot;_);_(@_)"/>
    <numFmt numFmtId="177" formatCode="_(&quot;$&quot;* #,##0.00_);_(&quot;$&quot;* \(#,##0.00\);_(&quot;$&quot;* &quot;-&quot;??_);_(@_)"/>
    <numFmt numFmtId="178" formatCode="_-* #,##0_$_-;\-* #,##0_$_-;_-* &quot;-&quot;_$_-;_-@_-"/>
    <numFmt numFmtId="179" formatCode="_-* #,##0.00_$_-;\-* #,##0.00_$_-;_-* &quot;-&quot;??_$_-;_-@_-"/>
    <numFmt numFmtId="180" formatCode="_-* #,##0&quot;$&quot;_-;\-* #,##0&quot;$&quot;_-;_-* &quot;-&quot;&quot;$&quot;_-;_-@_-"/>
    <numFmt numFmtId="181" formatCode="_-* #,##0.00&quot;$&quot;_-;\-* #,##0.00&quot;$&quot;_-;_-* &quot;-&quot;??&quot;$&quot;_-;_-@_-"/>
    <numFmt numFmtId="182" formatCode="0.00_ "/>
    <numFmt numFmtId="183" formatCode="0.00_);[Red]\(0.00\)"/>
    <numFmt numFmtId="184" formatCode="#,##0.00_ ;\-#,##0.00;;"/>
    <numFmt numFmtId="185" formatCode="#,##0.00_);[Red]\(#,##0.00\)"/>
    <numFmt numFmtId="186" formatCode="00"/>
  </numFmts>
  <fonts count="44">
    <font>
      <sz val="9"/>
      <name val="宋体"/>
      <charset val="134"/>
    </font>
    <font>
      <sz val="10"/>
      <name val="宋体"/>
      <charset val="134"/>
      <scheme val="minor"/>
    </font>
    <font>
      <sz val="10"/>
      <color indexed="0"/>
      <name val="宋体"/>
      <charset val="134"/>
      <scheme val="minor"/>
    </font>
    <font>
      <sz val="10"/>
      <color rgb="FF000000"/>
      <name val="宋体"/>
      <charset val="134"/>
      <scheme val="minor"/>
    </font>
    <font>
      <b/>
      <sz val="20"/>
      <color rgb="FF000000"/>
      <name val="宋体"/>
      <charset val="134"/>
      <scheme val="minor"/>
    </font>
    <font>
      <sz val="11"/>
      <name val="宋体"/>
      <charset val="134"/>
      <scheme val="minor"/>
    </font>
    <font>
      <sz val="12"/>
      <name val="仿宋_GB2312"/>
      <charset val="134"/>
    </font>
    <font>
      <sz val="11"/>
      <color indexed="0"/>
      <name val="Calibri"/>
      <charset val="134"/>
    </font>
    <font>
      <b/>
      <sz val="18"/>
      <color rgb="FF000000"/>
      <name val="宋体"/>
      <charset val="134"/>
      <scheme val="minor"/>
    </font>
    <font>
      <sz val="10"/>
      <color indexed="0"/>
      <name val="Calibri"/>
      <charset val="134"/>
    </font>
    <font>
      <sz val="11"/>
      <color indexed="0"/>
      <name val="宋体"/>
      <charset val="134"/>
      <scheme val="minor"/>
    </font>
    <font>
      <sz val="10"/>
      <name val="宋体"/>
      <charset val="134"/>
    </font>
    <font>
      <sz val="11"/>
      <color rgb="FF000000"/>
      <name val="宋体"/>
      <charset val="134"/>
    </font>
    <font>
      <b/>
      <sz val="20"/>
      <name val="宋体"/>
      <charset val="134"/>
    </font>
    <font>
      <sz val="14"/>
      <name val="黑体"/>
      <charset val="134"/>
    </font>
    <font>
      <sz val="30"/>
      <name val="宋体"/>
      <charset val="134"/>
    </font>
    <font>
      <sz val="1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2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sz val="10"/>
      <name val="Arial"/>
      <charset val="134"/>
    </font>
    <font>
      <sz val="10"/>
      <name val="Times New Roman"/>
      <charset val="134"/>
    </font>
    <font>
      <sz val="11"/>
      <color indexed="8"/>
      <name val="Tahoma"/>
      <charset val="134"/>
    </font>
    <font>
      <sz val="12"/>
      <name val="Times New Roman"/>
      <charset val="134"/>
    </font>
    <font>
      <sz val="10"/>
      <name val="Helv"/>
      <charset val="134"/>
    </font>
    <font>
      <sz val="12"/>
      <name val="바탕체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19">
    <xf numFmtId="0" fontId="0" fillId="0" borderId="0">
      <alignment vertical="center"/>
    </xf>
    <xf numFmtId="43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2" borderId="8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12" applyNumberFormat="0" applyAlignment="0" applyProtection="0">
      <alignment vertical="center"/>
    </xf>
    <xf numFmtId="0" fontId="28" fillId="4" borderId="13" applyNumberFormat="0" applyAlignment="0" applyProtection="0">
      <alignment vertical="center"/>
    </xf>
    <xf numFmtId="0" fontId="29" fillId="4" borderId="12" applyNumberFormat="0" applyAlignment="0" applyProtection="0">
      <alignment vertical="center"/>
    </xf>
    <xf numFmtId="0" fontId="30" fillId="5" borderId="14" applyNumberFormat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3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8" fillId="0" borderId="0"/>
    <xf numFmtId="0" fontId="37" fillId="16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20" fillId="0" borderId="0"/>
    <xf numFmtId="0" fontId="37" fillId="20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9" fillId="0" borderId="0">
      <alignment vertical="center"/>
    </xf>
    <xf numFmtId="0" fontId="36" fillId="16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3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41" fontId="40" fillId="0" borderId="0" applyFont="0" applyFill="0" applyBorder="0" applyAlignment="0" applyProtection="0">
      <alignment vertical="center"/>
    </xf>
    <xf numFmtId="43" fontId="40" fillId="0" borderId="0" applyFont="0" applyFill="0" applyBorder="0" applyAlignment="0" applyProtection="0">
      <alignment vertical="center"/>
    </xf>
    <xf numFmtId="176" fontId="40" fillId="0" borderId="0" applyFont="0" applyFill="0" applyBorder="0" applyAlignment="0" applyProtection="0">
      <alignment vertical="center"/>
    </xf>
    <xf numFmtId="177" fontId="40" fillId="0" borderId="0" applyFont="0" applyFill="0" applyBorder="0" applyAlignment="0" applyProtection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5" fillId="0" borderId="0">
      <alignment horizontal="left" vertical="center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>
      <alignment vertical="center"/>
    </xf>
    <xf numFmtId="0" fontId="20" fillId="0" borderId="0"/>
    <xf numFmtId="0" fontId="3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40" fillId="0" borderId="0">
      <alignment vertical="center"/>
    </xf>
    <xf numFmtId="0" fontId="0" fillId="0" borderId="0">
      <alignment vertical="center"/>
    </xf>
    <xf numFmtId="0" fontId="5" fillId="0" borderId="0">
      <alignment horizontal="left" vertical="center"/>
    </xf>
    <xf numFmtId="0" fontId="20" fillId="0" borderId="0">
      <alignment vertical="center"/>
    </xf>
    <xf numFmtId="0" fontId="20" fillId="0" borderId="0">
      <alignment vertical="center"/>
    </xf>
    <xf numFmtId="0" fontId="0" fillId="0" borderId="0"/>
    <xf numFmtId="0" fontId="0" fillId="0" borderId="0"/>
    <xf numFmtId="0" fontId="0" fillId="0" borderId="0"/>
    <xf numFmtId="178" fontId="40" fillId="0" borderId="0" applyFont="0" applyFill="0" applyBorder="0" applyAlignment="0" applyProtection="0">
      <alignment vertical="center"/>
    </xf>
    <xf numFmtId="179" fontId="40" fillId="0" borderId="0" applyFont="0" applyFill="0" applyBorder="0" applyAlignment="0" applyProtection="0">
      <alignment vertical="center"/>
    </xf>
    <xf numFmtId="180" fontId="40" fillId="0" borderId="0" applyFont="0" applyFill="0" applyBorder="0" applyAlignment="0" applyProtection="0">
      <alignment vertical="center"/>
    </xf>
    <xf numFmtId="181" fontId="40" fillId="0" borderId="0" applyFont="0" applyFill="0" applyBorder="0" applyAlignment="0" applyProtection="0">
      <alignment vertical="center"/>
    </xf>
    <xf numFmtId="0" fontId="39" fillId="0" borderId="0">
      <alignment vertical="center"/>
    </xf>
    <xf numFmtId="41" fontId="40" fillId="0" borderId="0" applyFont="0" applyFill="0" applyBorder="0" applyAlignment="0" applyProtection="0">
      <alignment vertical="center"/>
    </xf>
    <xf numFmtId="43" fontId="40" fillId="0" borderId="0" applyFont="0" applyFill="0" applyBorder="0" applyAlignment="0" applyProtection="0">
      <alignment vertical="center"/>
    </xf>
    <xf numFmtId="41" fontId="40" fillId="0" borderId="0" applyFont="0" applyFill="0" applyBorder="0" applyAlignment="0" applyProtection="0">
      <alignment vertical="center"/>
    </xf>
    <xf numFmtId="43" fontId="40" fillId="0" borderId="0" applyFont="0" applyFill="0" applyBorder="0" applyAlignment="0" applyProtection="0">
      <alignment vertical="center"/>
    </xf>
    <xf numFmtId="0" fontId="41" fillId="0" borderId="0">
      <alignment vertical="center"/>
    </xf>
    <xf numFmtId="0" fontId="42" fillId="0" borderId="0">
      <alignment vertical="center"/>
    </xf>
    <xf numFmtId="0" fontId="36" fillId="15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38" fontId="40" fillId="0" borderId="0" applyFont="0" applyFill="0" applyBorder="0" applyAlignment="0" applyProtection="0">
      <alignment vertical="center"/>
    </xf>
    <xf numFmtId="40" fontId="40" fillId="0" borderId="0" applyFont="0" applyFill="0" applyBorder="0" applyAlignment="0" applyProtection="0">
      <alignment vertical="center"/>
    </xf>
    <xf numFmtId="0" fontId="40" fillId="0" borderId="0" applyFont="0" applyFill="0" applyBorder="0" applyAlignment="0" applyProtection="0">
      <alignment vertical="center"/>
    </xf>
    <xf numFmtId="0" fontId="40" fillId="0" borderId="0" applyFont="0" applyFill="0" applyBorder="0" applyAlignment="0" applyProtection="0">
      <alignment vertical="center"/>
    </xf>
    <xf numFmtId="0" fontId="43" fillId="0" borderId="0">
      <alignment vertical="center"/>
    </xf>
  </cellStyleXfs>
  <cellXfs count="105">
    <xf numFmtId="0" fontId="0" fillId="0" borderId="0" xfId="0">
      <alignment vertical="center"/>
    </xf>
    <xf numFmtId="0" fontId="1" fillId="0" borderId="0" xfId="94" applyFont="1" applyAlignment="1">
      <alignment horizontal="left" vertical="center" wrapText="1"/>
    </xf>
    <xf numFmtId="0" fontId="1" fillId="0" borderId="0" xfId="94" applyFont="1">
      <alignment horizontal="left" vertical="center"/>
    </xf>
    <xf numFmtId="0" fontId="2" fillId="0" borderId="0" xfId="94" applyFont="1" applyAlignment="1">
      <alignment horizontal="right" vertical="top"/>
    </xf>
    <xf numFmtId="0" fontId="3" fillId="0" borderId="0" xfId="94" applyFont="1" applyAlignment="1">
      <alignment horizontal="left" vertical="center"/>
    </xf>
    <xf numFmtId="0" fontId="4" fillId="0" borderId="0" xfId="94" applyFont="1" applyAlignment="1">
      <alignment horizontal="center" vertical="center"/>
    </xf>
    <xf numFmtId="0" fontId="3" fillId="0" borderId="0" xfId="94" applyFont="1">
      <alignment horizontal="left" vertical="center"/>
    </xf>
    <xf numFmtId="0" fontId="3" fillId="0" borderId="0" xfId="94" applyFont="1" applyAlignment="1">
      <alignment horizontal="center" vertical="center"/>
    </xf>
    <xf numFmtId="0" fontId="3" fillId="0" borderId="1" xfId="94" applyFont="1" applyBorder="1" applyAlignment="1">
      <alignment horizontal="center" vertical="center" wrapText="1"/>
    </xf>
    <xf numFmtId="0" fontId="1" fillId="0" borderId="1" xfId="94" applyFont="1" applyBorder="1" applyAlignment="1">
      <alignment horizontal="center" vertical="center"/>
    </xf>
    <xf numFmtId="0" fontId="1" fillId="0" borderId="1" xfId="94" applyFont="1" applyBorder="1" applyAlignment="1">
      <alignment horizontal="left" vertical="center"/>
    </xf>
    <xf numFmtId="0" fontId="1" fillId="0" borderId="1" xfId="94" applyFont="1" applyBorder="1" applyAlignment="1">
      <alignment horizontal="left" vertical="center" wrapText="1"/>
    </xf>
    <xf numFmtId="0" fontId="3" fillId="0" borderId="2" xfId="94" applyFont="1" applyBorder="1" applyAlignment="1">
      <alignment horizontal="center" vertical="center" wrapText="1"/>
    </xf>
    <xf numFmtId="0" fontId="3" fillId="0" borderId="3" xfId="94" applyFont="1" applyBorder="1" applyAlignment="1">
      <alignment horizontal="center" vertical="center" wrapText="1"/>
    </xf>
    <xf numFmtId="0" fontId="3" fillId="0" borderId="0" xfId="94" applyFont="1" applyAlignment="1">
      <alignment horizontal="right" vertical="center"/>
    </xf>
    <xf numFmtId="0" fontId="2" fillId="0" borderId="1" xfId="94" applyFont="1" applyBorder="1" applyAlignment="1">
      <alignment horizontal="right" vertical="center"/>
    </xf>
    <xf numFmtId="0" fontId="5" fillId="0" borderId="0" xfId="94" applyFont="1" applyAlignment="1">
      <alignment horizontal="left" vertical="center" wrapText="1"/>
    </xf>
    <xf numFmtId="0" fontId="5" fillId="0" borderId="0" xfId="94" applyFont="1">
      <alignment horizontal="left" vertical="center"/>
    </xf>
    <xf numFmtId="0" fontId="3" fillId="0" borderId="1" xfId="94" applyFont="1" applyBorder="1" applyAlignment="1">
      <alignment horizontal="center" vertical="center"/>
    </xf>
    <xf numFmtId="0" fontId="1" fillId="0" borderId="1" xfId="94" applyFont="1" applyBorder="1">
      <alignment horizontal="left" vertical="center"/>
    </xf>
    <xf numFmtId="0" fontId="6" fillId="0" borderId="0" xfId="93" applyFont="1" applyAlignment="1">
      <alignment horizontal="left" vertical="center" wrapText="1"/>
    </xf>
    <xf numFmtId="0" fontId="5" fillId="0" borderId="0" xfId="79" applyFont="1" applyBorder="1">
      <alignment horizontal="left" vertical="center"/>
    </xf>
    <xf numFmtId="0" fontId="7" fillId="0" borderId="0" xfId="79" applyFont="1" applyBorder="1" applyAlignment="1">
      <alignment horizontal="right" vertical="top"/>
    </xf>
    <xf numFmtId="0" fontId="1" fillId="0" borderId="0" xfId="79" applyFont="1" applyBorder="1">
      <alignment horizontal="left" vertical="center"/>
    </xf>
    <xf numFmtId="0" fontId="8" fillId="0" borderId="0" xfId="79" applyFont="1" applyBorder="1" applyAlignment="1">
      <alignment horizontal="center" vertical="center"/>
    </xf>
    <xf numFmtId="0" fontId="3" fillId="0" borderId="0" xfId="79" applyFont="1" applyAlignment="1">
      <alignment horizontal="left" vertical="center"/>
    </xf>
    <xf numFmtId="0" fontId="3" fillId="0" borderId="0" xfId="79" applyFont="1" applyBorder="1" applyAlignment="1">
      <alignment vertical="center"/>
    </xf>
    <xf numFmtId="0" fontId="3" fillId="0" borderId="0" xfId="79" applyFont="1" applyBorder="1" applyAlignment="1">
      <alignment horizontal="center" vertical="center"/>
    </xf>
    <xf numFmtId="0" fontId="3" fillId="0" borderId="1" xfId="79" applyFont="1" applyBorder="1" applyAlignment="1">
      <alignment horizontal="center" vertical="center"/>
    </xf>
    <xf numFmtId="0" fontId="1" fillId="0" borderId="1" xfId="79" applyFont="1" applyBorder="1" applyAlignment="1">
      <alignment horizontal="center" vertical="center"/>
    </xf>
    <xf numFmtId="0" fontId="9" fillId="0" borderId="1" xfId="79" applyFont="1" applyBorder="1" applyAlignment="1">
      <alignment horizontal="center" vertical="top"/>
    </xf>
    <xf numFmtId="0" fontId="5" fillId="0" borderId="1" xfId="79" applyFont="1" applyBorder="1">
      <alignment horizontal="left" vertical="center"/>
    </xf>
    <xf numFmtId="0" fontId="7" fillId="0" borderId="1" xfId="79" applyFont="1" applyBorder="1" applyAlignment="1">
      <alignment horizontal="right" vertical="top"/>
    </xf>
    <xf numFmtId="0" fontId="10" fillId="0" borderId="1" xfId="0" applyFont="1" applyFill="1" applyBorder="1" applyAlignment="1">
      <alignment horizontal="center" vertical="top"/>
    </xf>
    <xf numFmtId="0" fontId="10" fillId="0" borderId="1" xfId="0" applyFont="1" applyFill="1" applyBorder="1" applyAlignment="1">
      <alignment horizontal="left" vertical="top"/>
    </xf>
    <xf numFmtId="0" fontId="10" fillId="0" borderId="1" xfId="0" applyFont="1" applyFill="1" applyBorder="1" applyAlignment="1">
      <alignment horizontal="right" vertical="top"/>
    </xf>
    <xf numFmtId="0" fontId="1" fillId="0" borderId="0" xfId="79" applyFont="1" applyAlignment="1">
      <alignment horizontal="left" vertical="center" wrapText="1"/>
    </xf>
    <xf numFmtId="0" fontId="2" fillId="0" borderId="0" xfId="79" applyFont="1" applyAlignment="1">
      <alignment horizontal="center" vertical="top"/>
    </xf>
    <xf numFmtId="0" fontId="2" fillId="0" borderId="0" xfId="79" applyFont="1" applyAlignment="1">
      <alignment horizontal="left" vertical="top"/>
    </xf>
    <xf numFmtId="0" fontId="2" fillId="0" borderId="0" xfId="79" applyFont="1" applyAlignment="1">
      <alignment horizontal="right" vertical="top"/>
    </xf>
    <xf numFmtId="0" fontId="1" fillId="0" borderId="0" xfId="79" applyFont="1">
      <alignment horizontal="left" vertical="center"/>
    </xf>
    <xf numFmtId="0" fontId="4" fillId="0" borderId="0" xfId="79" applyFont="1" applyAlignment="1">
      <alignment horizontal="center" vertical="center"/>
    </xf>
    <xf numFmtId="0" fontId="3" fillId="0" borderId="0" xfId="79" applyFont="1">
      <alignment horizontal="left" vertical="center"/>
    </xf>
    <xf numFmtId="0" fontId="3" fillId="0" borderId="0" xfId="79" applyFont="1" applyAlignment="1">
      <alignment horizontal="center" vertical="center"/>
    </xf>
    <xf numFmtId="0" fontId="3" fillId="0" borderId="1" xfId="79" applyFont="1" applyBorder="1" applyAlignment="1">
      <alignment horizontal="center" vertical="center" wrapText="1"/>
    </xf>
    <xf numFmtId="0" fontId="2" fillId="0" borderId="1" xfId="79" applyFont="1" applyBorder="1" applyAlignment="1">
      <alignment horizontal="center" vertical="center"/>
    </xf>
    <xf numFmtId="182" fontId="10" fillId="0" borderId="1" xfId="0" applyNumberFormat="1" applyFont="1" applyFill="1" applyBorder="1" applyAlignment="1">
      <alignment horizontal="right" vertical="top"/>
    </xf>
    <xf numFmtId="0" fontId="2" fillId="0" borderId="1" xfId="79" applyFont="1" applyBorder="1" applyAlignment="1">
      <alignment horizontal="right" vertical="top"/>
    </xf>
    <xf numFmtId="0" fontId="3" fillId="0" borderId="0" xfId="79" applyFont="1" applyAlignment="1">
      <alignment horizontal="right" vertical="center"/>
    </xf>
    <xf numFmtId="0" fontId="2" fillId="0" borderId="1" xfId="79" applyFont="1" applyBorder="1" applyAlignment="1">
      <alignment horizontal="right" vertical="center"/>
    </xf>
    <xf numFmtId="183" fontId="11" fillId="0" borderId="4" xfId="0" applyNumberFormat="1" applyFont="1" applyFill="1" applyBorder="1" applyAlignment="1">
      <alignment horizontal="right" vertical="center"/>
    </xf>
    <xf numFmtId="184" fontId="11" fillId="0" borderId="4" xfId="0" applyNumberFormat="1" applyFont="1" applyFill="1" applyBorder="1" applyAlignment="1">
      <alignment vertical="center"/>
    </xf>
    <xf numFmtId="0" fontId="11" fillId="0" borderId="4" xfId="0" applyNumberFormat="1" applyFont="1" applyFill="1" applyBorder="1" applyAlignment="1">
      <alignment horizontal="right" vertical="center"/>
    </xf>
    <xf numFmtId="184" fontId="11" fillId="0" borderId="4" xfId="0" applyNumberFormat="1" applyFont="1" applyFill="1" applyBorder="1" applyAlignment="1">
      <alignment horizontal="right" vertical="center"/>
    </xf>
    <xf numFmtId="0" fontId="10" fillId="0" borderId="1" xfId="0" applyFont="1" applyFill="1" applyBorder="1" applyAlignment="1">
      <alignment vertical="top"/>
    </xf>
    <xf numFmtId="182" fontId="11" fillId="0" borderId="1" xfId="0" applyNumberFormat="1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left" vertical="top"/>
    </xf>
    <xf numFmtId="0" fontId="12" fillId="0" borderId="1" xfId="0" applyFont="1" applyFill="1" applyBorder="1" applyAlignment="1">
      <alignment horizontal="left" vertical="top"/>
    </xf>
    <xf numFmtId="0" fontId="11" fillId="0" borderId="0" xfId="0" applyFont="1">
      <alignment vertical="center"/>
    </xf>
    <xf numFmtId="0" fontId="11" fillId="0" borderId="0" xfId="97" applyFont="1" applyFill="1" applyAlignment="1">
      <alignment vertical="center" wrapText="1"/>
    </xf>
    <xf numFmtId="185" fontId="11" fillId="0" borderId="0" xfId="97" applyNumberFormat="1" applyFont="1" applyFill="1" applyAlignment="1">
      <alignment horizontal="right" vertical="center"/>
    </xf>
    <xf numFmtId="0" fontId="11" fillId="0" borderId="0" xfId="97" applyFont="1" applyFill="1" applyAlignment="1">
      <alignment horizontal="right" vertical="center"/>
    </xf>
    <xf numFmtId="186" fontId="13" fillId="0" borderId="0" xfId="97" applyNumberFormat="1" applyFont="1" applyFill="1" applyAlignment="1" applyProtection="1">
      <alignment horizontal="center" vertical="center"/>
    </xf>
    <xf numFmtId="0" fontId="11" fillId="0" borderId="0" xfId="97" applyNumberFormat="1" applyFont="1" applyFill="1" applyAlignment="1" applyProtection="1">
      <alignment horizontal="left" vertical="center"/>
    </xf>
    <xf numFmtId="0" fontId="11" fillId="0" borderId="0" xfId="97" applyFont="1" applyFill="1" applyAlignment="1">
      <alignment horizontal="center" vertical="center"/>
    </xf>
    <xf numFmtId="0" fontId="3" fillId="0" borderId="5" xfId="94" applyFont="1" applyBorder="1" applyAlignment="1">
      <alignment horizontal="right" vertical="center"/>
    </xf>
    <xf numFmtId="0" fontId="11" fillId="0" borderId="6" xfId="97" applyNumberFormat="1" applyFont="1" applyFill="1" applyBorder="1" applyAlignment="1" applyProtection="1">
      <alignment horizontal="center" vertical="center"/>
    </xf>
    <xf numFmtId="0" fontId="11" fillId="0" borderId="7" xfId="97" applyNumberFormat="1" applyFont="1" applyFill="1" applyBorder="1" applyAlignment="1" applyProtection="1">
      <alignment horizontal="center" vertical="center"/>
    </xf>
    <xf numFmtId="0" fontId="11" fillId="0" borderId="1" xfId="97" applyNumberFormat="1" applyFont="1" applyFill="1" applyBorder="1" applyAlignment="1" applyProtection="1">
      <alignment horizontal="center" vertical="center"/>
    </xf>
    <xf numFmtId="185" fontId="11" fillId="0" borderId="1" xfId="97" applyNumberFormat="1" applyFont="1" applyFill="1" applyBorder="1" applyAlignment="1" applyProtection="1">
      <alignment horizontal="center" vertical="center"/>
    </xf>
    <xf numFmtId="0" fontId="11" fillId="0" borderId="1" xfId="97" applyNumberFormat="1" applyFont="1" applyFill="1" applyBorder="1" applyAlignment="1" applyProtection="1">
      <alignment vertical="center"/>
    </xf>
    <xf numFmtId="0" fontId="11" fillId="0" borderId="1" xfId="99" applyNumberFormat="1" applyFont="1" applyFill="1" applyBorder="1" applyAlignment="1" applyProtection="1">
      <alignment vertical="center"/>
    </xf>
    <xf numFmtId="182" fontId="11" fillId="0" borderId="1" xfId="97" applyNumberFormat="1" applyFont="1" applyFill="1" applyBorder="1" applyAlignment="1" applyProtection="1">
      <alignment horizontal="right" vertical="center"/>
    </xf>
    <xf numFmtId="0" fontId="11" fillId="0" borderId="1" xfId="97" applyNumberFormat="1" applyFont="1" applyFill="1" applyBorder="1" applyAlignment="1" applyProtection="1">
      <alignment horizontal="left" vertical="center"/>
    </xf>
    <xf numFmtId="0" fontId="11" fillId="0" borderId="1" xfId="98" applyNumberFormat="1" applyFont="1" applyFill="1" applyBorder="1" applyAlignment="1" applyProtection="1">
      <alignment vertical="center"/>
    </xf>
    <xf numFmtId="0" fontId="11" fillId="0" borderId="1" xfId="99" applyNumberFormat="1" applyFont="1" applyFill="1" applyBorder="1" applyAlignment="1" applyProtection="1">
      <alignment horizontal="left" vertical="center"/>
    </xf>
    <xf numFmtId="0" fontId="11" fillId="0" borderId="1" xfId="99" applyFont="1" applyFill="1" applyBorder="1" applyAlignment="1">
      <alignment vertical="center"/>
    </xf>
    <xf numFmtId="0" fontId="5" fillId="0" borderId="0" xfId="94" applyFont="1" applyBorder="1">
      <alignment horizontal="left" vertical="center"/>
    </xf>
    <xf numFmtId="0" fontId="5" fillId="0" borderId="0" xfId="94" applyFont="1" applyBorder="1" applyAlignment="1">
      <alignment horizontal="left" vertical="center" wrapText="1"/>
    </xf>
    <xf numFmtId="0" fontId="1" fillId="0" borderId="0" xfId="94" applyFont="1" applyBorder="1" applyAlignment="1">
      <alignment horizontal="center" vertical="center"/>
    </xf>
    <xf numFmtId="0" fontId="1" fillId="0" borderId="0" xfId="94" applyFont="1" applyBorder="1" applyAlignment="1">
      <alignment horizontal="center" vertical="center" wrapText="1"/>
    </xf>
    <xf numFmtId="0" fontId="4" fillId="0" borderId="0" xfId="94" applyFont="1" applyBorder="1" applyAlignment="1">
      <alignment horizontal="center" vertical="center"/>
    </xf>
    <xf numFmtId="0" fontId="3" fillId="0" borderId="5" xfId="94" applyFont="1" applyBorder="1" applyAlignment="1">
      <alignment horizontal="left" vertical="center"/>
    </xf>
    <xf numFmtId="0" fontId="3" fillId="0" borderId="0" xfId="94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right" vertical="top"/>
    </xf>
    <xf numFmtId="0" fontId="5" fillId="0" borderId="1" xfId="94" applyFont="1" applyBorder="1" applyAlignment="1">
      <alignment horizontal="left" vertical="center" wrapText="1"/>
    </xf>
    <xf numFmtId="10" fontId="5" fillId="0" borderId="0" xfId="3" applyNumberFormat="1" applyFont="1" applyFill="1" applyBorder="1" applyAlignment="1" applyProtection="1">
      <alignment horizontal="left" vertical="center"/>
    </xf>
    <xf numFmtId="0" fontId="1" fillId="0" borderId="0" xfId="94" applyFont="1" applyBorder="1">
      <alignment horizontal="left" vertical="center"/>
    </xf>
    <xf numFmtId="0" fontId="5" fillId="0" borderId="0" xfId="94" applyFont="1" applyBorder="1" applyAlignment="1">
      <alignment horizontal="left" vertical="center"/>
    </xf>
    <xf numFmtId="0" fontId="4" fillId="0" borderId="0" xfId="94" applyFont="1" applyBorder="1" applyAlignment="1">
      <alignment horizontal="left" vertical="center"/>
    </xf>
    <xf numFmtId="0" fontId="3" fillId="0" borderId="0" xfId="94" applyFont="1" applyBorder="1">
      <alignment horizontal="left" vertical="center"/>
    </xf>
    <xf numFmtId="0" fontId="3" fillId="0" borderId="0" xfId="94" applyFont="1" applyBorder="1" applyAlignment="1">
      <alignment horizontal="left" vertical="center"/>
    </xf>
    <xf numFmtId="0" fontId="3" fillId="0" borderId="0" xfId="94" applyFont="1" applyBorder="1" applyAlignment="1">
      <alignment horizontal="center" vertical="center"/>
    </xf>
    <xf numFmtId="0" fontId="3" fillId="0" borderId="1" xfId="94" applyFont="1" applyBorder="1" applyAlignment="1">
      <alignment horizontal="left" vertical="center"/>
    </xf>
    <xf numFmtId="0" fontId="3" fillId="0" borderId="1" xfId="94" applyFont="1" applyBorder="1" applyAlignment="1">
      <alignment horizontal="left" vertical="center" wrapText="1"/>
    </xf>
    <xf numFmtId="0" fontId="5" fillId="0" borderId="1" xfId="94" applyFont="1" applyBorder="1">
      <alignment horizontal="left" vertical="center"/>
    </xf>
    <xf numFmtId="0" fontId="3" fillId="0" borderId="0" xfId="94" applyFont="1" applyBorder="1" applyAlignment="1">
      <alignment horizontal="right" vertical="center"/>
    </xf>
    <xf numFmtId="0" fontId="11" fillId="0" borderId="0" xfId="0" applyFont="1" applyFill="1">
      <alignment vertical="center"/>
    </xf>
    <xf numFmtId="0" fontId="11" fillId="0" borderId="1" xfId="0" applyFont="1" applyFill="1" applyBorder="1">
      <alignment vertical="center"/>
    </xf>
    <xf numFmtId="0" fontId="11" fillId="0" borderId="1" xfId="98" applyFont="1" applyFill="1" applyBorder="1" applyAlignment="1" applyProtection="1">
      <alignment vertical="center"/>
    </xf>
    <xf numFmtId="0" fontId="14" fillId="0" borderId="0" xfId="0" applyFont="1">
      <alignment vertic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 wrapText="1"/>
    </xf>
  </cellXfs>
  <cellStyles count="11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60% - 着色 2" xfId="49"/>
    <cellStyle name="常规 6" xfId="50"/>
    <cellStyle name="40% - 着色 3" xfId="51"/>
    <cellStyle name="着色 1" xfId="52"/>
    <cellStyle name="常规 3 2 2" xfId="53"/>
    <cellStyle name="20% - 着色 5" xfId="54"/>
    <cellStyle name="40% - 着色 4" xfId="55"/>
    <cellStyle name="40% - 着色 5" xfId="56"/>
    <cellStyle name="着色 5" xfId="57"/>
    <cellStyle name="60% - 着色 1" xfId="58"/>
    <cellStyle name="Normal_Certs Q2" xfId="59"/>
    <cellStyle name="60% - 着色 3" xfId="60"/>
    <cellStyle name="20% - 着色 1" xfId="61"/>
    <cellStyle name="20% - 着色 2" xfId="62"/>
    <cellStyle name="20% - 着色 3" xfId="63"/>
    <cellStyle name="20% - 着色 4" xfId="64"/>
    <cellStyle name="20% - 着色 6" xfId="65"/>
    <cellStyle name="着色 2" xfId="66"/>
    <cellStyle name="40% - 着色 1" xfId="67"/>
    <cellStyle name="40% - 着色 2" xfId="68"/>
    <cellStyle name="40% - 着色 6" xfId="69"/>
    <cellStyle name="60% - 着色 4" xfId="70"/>
    <cellStyle name="60% - 着色 5" xfId="71"/>
    <cellStyle name="60% - 着色 6" xfId="72"/>
    <cellStyle name="Comma [0]_laroux" xfId="73"/>
    <cellStyle name="Comma_laroux" xfId="74"/>
    <cellStyle name="Currency [0]_laroux" xfId="75"/>
    <cellStyle name="Currency_laroux" xfId="76"/>
    <cellStyle name="常规 10" xfId="77"/>
    <cellStyle name="常规 10 2" xfId="78"/>
    <cellStyle name="常规 11" xfId="79"/>
    <cellStyle name="常规 2" xfId="80"/>
    <cellStyle name="常规 2 2" xfId="81"/>
    <cellStyle name="常规 2 3" xfId="82"/>
    <cellStyle name="常规 2 3 2" xfId="83"/>
    <cellStyle name="常规 3" xfId="84"/>
    <cellStyle name="常规 3 2" xfId="85"/>
    <cellStyle name="常规 3 3" xfId="86"/>
    <cellStyle name="常规 3 4" xfId="87"/>
    <cellStyle name="常规 4" xfId="88"/>
    <cellStyle name="常规 4 2" xfId="89"/>
    <cellStyle name="常规 4 3" xfId="90"/>
    <cellStyle name="常规 4 3 2" xfId="91"/>
    <cellStyle name="常规 5" xfId="92"/>
    <cellStyle name="常规 7" xfId="93"/>
    <cellStyle name="常规 8" xfId="94"/>
    <cellStyle name="常规 9" xfId="95"/>
    <cellStyle name="常规 9 2" xfId="96"/>
    <cellStyle name="常规_新报表页1" xfId="97"/>
    <cellStyle name="常规_新报表页1 3" xfId="98"/>
    <cellStyle name="常规_新报表页1_附件：2015年部门预算批复表" xfId="99"/>
    <cellStyle name="霓付 [0]_ +Foil &amp; -FOIL &amp; PAPER" xfId="100"/>
    <cellStyle name="霓付_ +Foil &amp; -FOIL &amp; PAPER" xfId="101"/>
    <cellStyle name="烹拳 [0]_ +Foil &amp; -FOIL &amp; PAPER" xfId="102"/>
    <cellStyle name="烹拳_ +Foil &amp; -FOIL &amp; PAPER" xfId="103"/>
    <cellStyle name="普通_ 白土" xfId="104"/>
    <cellStyle name="千分位[0]_ 白土" xfId="105"/>
    <cellStyle name="千分位_ 白土" xfId="106"/>
    <cellStyle name="千位[0]_laroux" xfId="107"/>
    <cellStyle name="千位_laroux" xfId="108"/>
    <cellStyle name="钎霖_7.1" xfId="109"/>
    <cellStyle name="样式 1" xfId="110"/>
    <cellStyle name="着色 3" xfId="111"/>
    <cellStyle name="着色 4" xfId="112"/>
    <cellStyle name="着色 6" xfId="113"/>
    <cellStyle name="콤마 [0]_BOILER-CO1" xfId="114"/>
    <cellStyle name="콤마_BOILER-CO1" xfId="115"/>
    <cellStyle name="통화 [0]_BOILER-CO1" xfId="116"/>
    <cellStyle name="통화_BOILER-CO1" xfId="117"/>
    <cellStyle name="표준_0N-HANDLING " xfId="118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tyles" Target="styles.xml"/><Relationship Id="rId14" Type="http://schemas.openxmlformats.org/officeDocument/2006/relationships/sharedStrings" Target="sharedString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8"/>
  <sheetViews>
    <sheetView workbookViewId="0">
      <selection activeCell="B9" sqref="B9"/>
    </sheetView>
  </sheetViews>
  <sheetFormatPr defaultColWidth="9" defaultRowHeight="11.25" outlineLevelCol="2"/>
  <cols>
    <col min="1" max="1" width="13.5" customWidth="1"/>
    <col min="2" max="2" width="91.5" customWidth="1"/>
  </cols>
  <sheetData>
    <row r="1" ht="18.75" customHeight="1" spans="1:1">
      <c r="A1" s="100" t="s">
        <v>0</v>
      </c>
    </row>
    <row r="2" ht="67.5" customHeight="1" spans="1:2">
      <c r="A2" s="101" t="s">
        <v>1</v>
      </c>
      <c r="B2" s="101"/>
    </row>
    <row r="3" ht="22.5" spans="1:2">
      <c r="A3" s="102"/>
      <c r="B3" s="103"/>
    </row>
    <row r="4" ht="42" customHeight="1" spans="1:3">
      <c r="A4" s="102" t="s">
        <v>2</v>
      </c>
      <c r="B4" s="102" t="s">
        <v>3</v>
      </c>
      <c r="C4" s="102"/>
    </row>
    <row r="5" ht="42" customHeight="1" spans="1:3">
      <c r="A5" s="102" t="s">
        <v>4</v>
      </c>
      <c r="B5" s="102" t="s">
        <v>5</v>
      </c>
      <c r="C5" s="102"/>
    </row>
    <row r="6" ht="42" customHeight="1" spans="1:3">
      <c r="A6" s="102" t="s">
        <v>6</v>
      </c>
      <c r="B6" s="102" t="s">
        <v>7</v>
      </c>
      <c r="C6" s="102"/>
    </row>
    <row r="7" ht="42" customHeight="1" spans="1:2">
      <c r="A7" s="102" t="s">
        <v>8</v>
      </c>
      <c r="B7" s="102" t="s">
        <v>9</v>
      </c>
    </row>
    <row r="8" ht="42" customHeight="1" spans="1:2">
      <c r="A8" s="102" t="s">
        <v>10</v>
      </c>
      <c r="B8" s="102" t="s">
        <v>11</v>
      </c>
    </row>
    <row r="9" ht="54" customHeight="1" spans="1:2">
      <c r="A9" s="102" t="s">
        <v>12</v>
      </c>
      <c r="B9" s="104" t="s">
        <v>13</v>
      </c>
    </row>
    <row r="10" ht="54" customHeight="1" spans="1:2">
      <c r="A10" s="102" t="s">
        <v>14</v>
      </c>
      <c r="B10" s="104" t="s">
        <v>15</v>
      </c>
    </row>
    <row r="11" ht="41.25" customHeight="1" spans="1:2">
      <c r="A11" s="102" t="s">
        <v>16</v>
      </c>
      <c r="B11" s="102" t="s">
        <v>17</v>
      </c>
    </row>
    <row r="12" ht="41.25" customHeight="1" spans="1:2">
      <c r="A12" s="102" t="s">
        <v>18</v>
      </c>
      <c r="B12" s="102" t="s">
        <v>19</v>
      </c>
    </row>
    <row r="13" ht="41.25" customHeight="1" spans="1:2">
      <c r="A13" s="102" t="s">
        <v>20</v>
      </c>
      <c r="B13" s="102" t="s">
        <v>21</v>
      </c>
    </row>
    <row r="14" ht="39.95" customHeight="1" spans="1:2">
      <c r="A14" s="102" t="s">
        <v>22</v>
      </c>
      <c r="B14" s="102" t="s">
        <v>23</v>
      </c>
    </row>
    <row r="18" hidden="1"/>
  </sheetData>
  <mergeCells count="1">
    <mergeCell ref="A2:B2"/>
  </mergeCells>
  <pageMargins left="0.75" right="0.75" top="1" bottom="1" header="0.5" footer="0.5"/>
  <pageSetup paperSize="9" orientation="portrait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3"/>
  <sheetViews>
    <sheetView workbookViewId="0">
      <pane ySplit="6" topLeftCell="A7" activePane="bottomLeft" state="frozen"/>
      <selection/>
      <selection pane="bottomLeft" activeCell="A3" sqref="A3:C3"/>
    </sheetView>
  </sheetViews>
  <sheetFormatPr defaultColWidth="11.8333333333333" defaultRowHeight="15" outlineLevelCol="5"/>
  <cols>
    <col min="1" max="1" width="9.5" style="21" customWidth="1"/>
    <col min="2" max="2" width="14.1666666666667" style="21" customWidth="1"/>
    <col min="3" max="3" width="30.6666666666667" style="21" customWidth="1"/>
    <col min="4" max="5" width="19.3333333333333" style="21" customWidth="1"/>
    <col min="6" max="6" width="19.3333333333333" style="22" customWidth="1"/>
    <col min="7" max="16384" width="11.8333333333333" style="21"/>
  </cols>
  <sheetData>
    <row r="1" ht="19.5" customHeight="1" spans="1:1">
      <c r="A1" s="23" t="s">
        <v>159</v>
      </c>
    </row>
    <row r="2" ht="39.75" customHeight="1" spans="1:6">
      <c r="A2" s="24" t="s">
        <v>160</v>
      </c>
      <c r="B2" s="24" t="s">
        <v>51</v>
      </c>
      <c r="C2" s="24" t="s">
        <v>51</v>
      </c>
      <c r="D2" s="24" t="s">
        <v>51</v>
      </c>
      <c r="E2" s="24" t="s">
        <v>51</v>
      </c>
      <c r="F2" s="24" t="s">
        <v>51</v>
      </c>
    </row>
    <row r="3" ht="27.75" customHeight="1" spans="1:6">
      <c r="A3" s="25" t="s">
        <v>26</v>
      </c>
      <c r="B3" s="25"/>
      <c r="C3" s="25"/>
      <c r="D3" s="26" t="s">
        <v>51</v>
      </c>
      <c r="E3" s="27" t="s">
        <v>52</v>
      </c>
      <c r="F3" s="27" t="s">
        <v>28</v>
      </c>
    </row>
    <row r="4" ht="18" customHeight="1" spans="1:6">
      <c r="A4" s="28" t="s">
        <v>53</v>
      </c>
      <c r="B4" s="28" t="s">
        <v>98</v>
      </c>
      <c r="C4" s="28" t="s">
        <v>51</v>
      </c>
      <c r="D4" s="28" t="s">
        <v>55</v>
      </c>
      <c r="E4" s="28" t="s">
        <v>100</v>
      </c>
      <c r="F4" s="28" t="s">
        <v>101</v>
      </c>
    </row>
    <row r="5" ht="18" customHeight="1" spans="1:6">
      <c r="A5" s="28" t="s">
        <v>51</v>
      </c>
      <c r="B5" s="28" t="s">
        <v>58</v>
      </c>
      <c r="C5" s="28" t="s">
        <v>59</v>
      </c>
      <c r="D5" s="28" t="s">
        <v>51</v>
      </c>
      <c r="E5" s="28" t="s">
        <v>51</v>
      </c>
      <c r="F5" s="28" t="s">
        <v>51</v>
      </c>
    </row>
    <row r="6" ht="18" customHeight="1" spans="1:6">
      <c r="A6" s="28" t="s">
        <v>68</v>
      </c>
      <c r="B6" s="28">
        <v>1</v>
      </c>
      <c r="C6" s="28">
        <v>2</v>
      </c>
      <c r="D6" s="28">
        <v>3</v>
      </c>
      <c r="E6" s="28">
        <v>4</v>
      </c>
      <c r="F6" s="28">
        <v>5</v>
      </c>
    </row>
    <row r="7" ht="16.5" customHeight="1" spans="1:6">
      <c r="A7" s="29">
        <v>1</v>
      </c>
      <c r="B7" s="29"/>
      <c r="C7" s="29"/>
      <c r="D7" s="29"/>
      <c r="E7" s="29"/>
      <c r="F7" s="30"/>
    </row>
    <row r="8" ht="16.5" customHeight="1" spans="1:6">
      <c r="A8" s="29">
        <v>2</v>
      </c>
      <c r="B8" s="29"/>
      <c r="C8" s="29"/>
      <c r="D8" s="29"/>
      <c r="E8" s="29"/>
      <c r="F8" s="30"/>
    </row>
    <row r="9" ht="16.5" customHeight="1" spans="1:6">
      <c r="A9" s="29">
        <v>3</v>
      </c>
      <c r="B9" s="29"/>
      <c r="C9" s="29"/>
      <c r="D9" s="29"/>
      <c r="E9" s="29"/>
      <c r="F9" s="30"/>
    </row>
    <row r="10" ht="16.5" customHeight="1" spans="1:6">
      <c r="A10" s="29">
        <v>4</v>
      </c>
      <c r="B10" s="29"/>
      <c r="C10" s="29"/>
      <c r="D10" s="29"/>
      <c r="E10" s="29"/>
      <c r="F10" s="30"/>
    </row>
    <row r="11" ht="16.5" customHeight="1" spans="1:6">
      <c r="A11" s="29">
        <v>5</v>
      </c>
      <c r="B11" s="29"/>
      <c r="C11" s="29"/>
      <c r="D11" s="29"/>
      <c r="E11" s="29"/>
      <c r="F11" s="30"/>
    </row>
    <row r="12" ht="16.5" customHeight="1" spans="1:6">
      <c r="A12" s="29">
        <v>6</v>
      </c>
      <c r="B12" s="29"/>
      <c r="C12" s="29"/>
      <c r="D12" s="29"/>
      <c r="E12" s="29"/>
      <c r="F12" s="30"/>
    </row>
    <row r="13" spans="1:6">
      <c r="A13" s="31"/>
      <c r="B13" s="31"/>
      <c r="C13" s="31"/>
      <c r="D13" s="31"/>
      <c r="E13" s="31"/>
      <c r="F13" s="32"/>
    </row>
  </sheetData>
  <mergeCells count="7">
    <mergeCell ref="A2:F2"/>
    <mergeCell ref="A3:C3"/>
    <mergeCell ref="B4:C4"/>
    <mergeCell ref="A4:A5"/>
    <mergeCell ref="D4:D5"/>
    <mergeCell ref="E4:E5"/>
    <mergeCell ref="F4:F5"/>
  </mergeCells>
  <printOptions horizontalCentered="1"/>
  <pageMargins left="0" right="0" top="0.984251968503937" bottom="0.748031496062992" header="0.31496062992126" footer="0.31496062992126"/>
  <pageSetup paperSize="9" pageOrder="overThenDown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4"/>
  <sheetViews>
    <sheetView workbookViewId="0">
      <pane ySplit="6" topLeftCell="A7" activePane="bottomLeft" state="frozen"/>
      <selection/>
      <selection pane="bottomLeft" activeCell="F8" sqref="F8"/>
    </sheetView>
  </sheetViews>
  <sheetFormatPr defaultColWidth="11.8333333333333" defaultRowHeight="13.5" outlineLevelCol="5"/>
  <cols>
    <col min="1" max="1" width="9.5" style="17" customWidth="1"/>
    <col min="2" max="2" width="42.6666666666667" style="17" customWidth="1"/>
    <col min="3" max="6" width="19.1666666666667" style="17" customWidth="1"/>
    <col min="7" max="16384" width="11.8333333333333" style="17"/>
  </cols>
  <sheetData>
    <row r="1" spans="1:6">
      <c r="A1" s="2" t="s">
        <v>161</v>
      </c>
      <c r="B1" s="2"/>
      <c r="C1" s="2"/>
      <c r="D1" s="2"/>
      <c r="E1" s="2"/>
      <c r="F1" s="2"/>
    </row>
    <row r="2" ht="32.25" customHeight="1" spans="1:6">
      <c r="A2" s="5" t="s">
        <v>162</v>
      </c>
      <c r="B2" s="5" t="s">
        <v>51</v>
      </c>
      <c r="C2" s="5" t="s">
        <v>51</v>
      </c>
      <c r="D2" s="5" t="s">
        <v>51</v>
      </c>
      <c r="E2" s="5" t="s">
        <v>51</v>
      </c>
      <c r="F2" s="5" t="s">
        <v>51</v>
      </c>
    </row>
    <row r="3" ht="18" customHeight="1" spans="1:6">
      <c r="A3" s="6" t="s">
        <v>26</v>
      </c>
      <c r="B3" s="7" t="s">
        <v>51</v>
      </c>
      <c r="C3" s="7" t="s">
        <v>51</v>
      </c>
      <c r="D3" s="7" t="s">
        <v>51</v>
      </c>
      <c r="E3" s="14" t="s">
        <v>52</v>
      </c>
      <c r="F3" s="14" t="s">
        <v>28</v>
      </c>
    </row>
    <row r="4" ht="18" customHeight="1" spans="1:6">
      <c r="A4" s="18" t="s">
        <v>53</v>
      </c>
      <c r="B4" s="18" t="s">
        <v>163</v>
      </c>
      <c r="C4" s="18" t="s">
        <v>115</v>
      </c>
      <c r="D4" s="18" t="s">
        <v>51</v>
      </c>
      <c r="E4" s="18" t="s">
        <v>51</v>
      </c>
      <c r="F4" s="18" t="s">
        <v>51</v>
      </c>
    </row>
    <row r="5" s="16" customFormat="1" ht="34.5" customHeight="1" spans="1:6">
      <c r="A5" s="18" t="s">
        <v>51</v>
      </c>
      <c r="B5" s="18" t="s">
        <v>51</v>
      </c>
      <c r="C5" s="8" t="s">
        <v>55</v>
      </c>
      <c r="D5" s="8" t="s">
        <v>164</v>
      </c>
      <c r="E5" s="8" t="s">
        <v>165</v>
      </c>
      <c r="F5" s="8" t="s">
        <v>166</v>
      </c>
    </row>
    <row r="6" ht="18" customHeight="1" spans="1:6">
      <c r="A6" s="18" t="s">
        <v>68</v>
      </c>
      <c r="B6" s="18">
        <v>1</v>
      </c>
      <c r="C6" s="18">
        <v>2</v>
      </c>
      <c r="D6" s="18">
        <v>3</v>
      </c>
      <c r="E6" s="18">
        <v>4</v>
      </c>
      <c r="F6" s="18">
        <v>5</v>
      </c>
    </row>
    <row r="7" ht="16.5" customHeight="1" spans="1:6">
      <c r="A7" s="9">
        <v>1</v>
      </c>
      <c r="B7" s="19" t="s">
        <v>55</v>
      </c>
      <c r="C7" s="19">
        <f>C8</f>
        <v>27.5</v>
      </c>
      <c r="D7" s="19">
        <f>D8</f>
        <v>27.5</v>
      </c>
      <c r="E7" s="19"/>
      <c r="F7" s="19"/>
    </row>
    <row r="8" ht="16.5" customHeight="1" spans="1:6">
      <c r="A8" s="9">
        <v>2</v>
      </c>
      <c r="B8" s="19" t="s">
        <v>167</v>
      </c>
      <c r="C8" s="19">
        <f>C10</f>
        <v>27.5</v>
      </c>
      <c r="D8" s="19">
        <f>D10</f>
        <v>27.5</v>
      </c>
      <c r="E8" s="19"/>
      <c r="F8" s="19"/>
    </row>
    <row r="9" ht="16.5" customHeight="1" spans="1:6">
      <c r="A9" s="9">
        <v>3</v>
      </c>
      <c r="B9" s="19" t="s">
        <v>168</v>
      </c>
      <c r="C9" s="19"/>
      <c r="D9" s="19"/>
      <c r="E9" s="19"/>
      <c r="F9" s="19"/>
    </row>
    <row r="10" ht="16.5" customHeight="1" spans="1:6">
      <c r="A10" s="9">
        <v>4</v>
      </c>
      <c r="B10" s="19" t="s">
        <v>169</v>
      </c>
      <c r="C10" s="19">
        <f>C12</f>
        <v>27.5</v>
      </c>
      <c r="D10" s="19">
        <f>D12</f>
        <v>27.5</v>
      </c>
      <c r="E10" s="19"/>
      <c r="F10" s="19"/>
    </row>
    <row r="11" ht="16.5" customHeight="1" spans="1:6">
      <c r="A11" s="9">
        <v>5</v>
      </c>
      <c r="B11" s="19" t="s">
        <v>170</v>
      </c>
      <c r="C11" s="19"/>
      <c r="D11" s="19"/>
      <c r="E11" s="19"/>
      <c r="F11" s="19"/>
    </row>
    <row r="12" ht="16.5" customHeight="1" spans="1:6">
      <c r="A12" s="9">
        <v>6</v>
      </c>
      <c r="B12" s="19" t="s">
        <v>171</v>
      </c>
      <c r="C12" s="19">
        <v>27.5</v>
      </c>
      <c r="D12" s="19">
        <v>27.5</v>
      </c>
      <c r="E12" s="19"/>
      <c r="F12" s="19"/>
    </row>
    <row r="13" ht="16.5" customHeight="1" spans="1:6">
      <c r="A13" s="9">
        <v>7</v>
      </c>
      <c r="B13" s="19" t="s">
        <v>172</v>
      </c>
      <c r="C13" s="19"/>
      <c r="D13" s="19"/>
      <c r="E13" s="19"/>
      <c r="F13" s="19"/>
    </row>
    <row r="14" ht="129.75" customHeight="1" spans="1:6">
      <c r="A14" s="20" t="s">
        <v>173</v>
      </c>
      <c r="B14" s="20"/>
      <c r="C14" s="20"/>
      <c r="D14" s="20"/>
      <c r="E14" s="20"/>
      <c r="F14" s="20"/>
    </row>
  </sheetData>
  <mergeCells count="6">
    <mergeCell ref="A2:F2"/>
    <mergeCell ref="A3:D3"/>
    <mergeCell ref="C4:F4"/>
    <mergeCell ref="A14:F14"/>
    <mergeCell ref="A4:A5"/>
    <mergeCell ref="B4:B5"/>
  </mergeCells>
  <printOptions horizontalCentered="1"/>
  <pageMargins left="0" right="0" top="0.748031496062992" bottom="0.748031496062992" header="0.31496062992126" footer="0.31496062992126"/>
  <pageSetup paperSize="9" pageOrder="overThenDown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S8"/>
  <sheetViews>
    <sheetView zoomScale="80" zoomScaleNormal="80" workbookViewId="0">
      <pane ySplit="6" topLeftCell="A7" activePane="bottomLeft" state="frozen"/>
      <selection/>
      <selection pane="bottomLeft" activeCell="L8" sqref="L8"/>
    </sheetView>
  </sheetViews>
  <sheetFormatPr defaultColWidth="11.8333333333333" defaultRowHeight="12" outlineLevelRow="7"/>
  <cols>
    <col min="1" max="1" width="9.5" style="2" customWidth="1"/>
    <col min="2" max="3" width="9.66666666666667" style="2" customWidth="1"/>
    <col min="4" max="4" width="19" style="2" customWidth="1"/>
    <col min="5" max="41" width="9.66666666666667" style="2" customWidth="1"/>
    <col min="42" max="42" width="9.66666666666667" style="3" customWidth="1"/>
    <col min="43" max="44" width="9.66666666666667" style="2" customWidth="1"/>
    <col min="45" max="45" width="17.3333333333333" style="2" customWidth="1"/>
    <col min="46" max="16384" width="11.8333333333333" style="2"/>
  </cols>
  <sheetData>
    <row r="1" ht="18" customHeight="1" spans="1:45">
      <c r="A1" s="4" t="s">
        <v>174</v>
      </c>
      <c r="B1" s="4" t="s">
        <v>51</v>
      </c>
      <c r="C1" s="4" t="s">
        <v>51</v>
      </c>
      <c r="D1" s="4" t="s">
        <v>51</v>
      </c>
      <c r="E1" s="4" t="s">
        <v>51</v>
      </c>
      <c r="F1" s="4" t="s">
        <v>51</v>
      </c>
      <c r="G1" s="4" t="s">
        <v>51</v>
      </c>
      <c r="H1" s="4" t="s">
        <v>51</v>
      </c>
      <c r="I1" s="4" t="s">
        <v>51</v>
      </c>
      <c r="J1" s="4" t="s">
        <v>51</v>
      </c>
      <c r="K1" s="4" t="s">
        <v>51</v>
      </c>
      <c r="L1" s="4" t="s">
        <v>51</v>
      </c>
      <c r="M1" s="4" t="s">
        <v>51</v>
      </c>
      <c r="N1" s="4" t="s">
        <v>51</v>
      </c>
      <c r="O1" s="4" t="s">
        <v>51</v>
      </c>
      <c r="P1" s="4" t="s">
        <v>51</v>
      </c>
      <c r="Q1" s="4" t="s">
        <v>51</v>
      </c>
      <c r="R1" s="4" t="s">
        <v>51</v>
      </c>
      <c r="S1" s="4" t="s">
        <v>51</v>
      </c>
      <c r="T1" s="4" t="s">
        <v>51</v>
      </c>
      <c r="U1" s="4" t="s">
        <v>51</v>
      </c>
      <c r="V1" s="4" t="s">
        <v>51</v>
      </c>
      <c r="W1" s="4" t="s">
        <v>51</v>
      </c>
      <c r="X1" s="4" t="s">
        <v>51</v>
      </c>
      <c r="Y1" s="4" t="s">
        <v>51</v>
      </c>
      <c r="Z1" s="4" t="s">
        <v>51</v>
      </c>
      <c r="AA1" s="4" t="s">
        <v>51</v>
      </c>
      <c r="AB1" s="4" t="s">
        <v>51</v>
      </c>
      <c r="AC1" s="4" t="s">
        <v>51</v>
      </c>
      <c r="AD1" s="4" t="s">
        <v>51</v>
      </c>
      <c r="AE1" s="4" t="s">
        <v>51</v>
      </c>
      <c r="AF1" s="4" t="s">
        <v>51</v>
      </c>
      <c r="AG1" s="4" t="s">
        <v>51</v>
      </c>
      <c r="AH1" s="4" t="s">
        <v>51</v>
      </c>
      <c r="AI1" s="4" t="s">
        <v>51</v>
      </c>
      <c r="AJ1" s="4" t="s">
        <v>51</v>
      </c>
      <c r="AK1" s="4" t="s">
        <v>51</v>
      </c>
      <c r="AL1" s="4" t="s">
        <v>51</v>
      </c>
      <c r="AM1" s="4" t="s">
        <v>51</v>
      </c>
      <c r="AN1" s="4" t="s">
        <v>51</v>
      </c>
      <c r="AO1" s="4" t="s">
        <v>51</v>
      </c>
      <c r="AP1" s="4" t="s">
        <v>51</v>
      </c>
      <c r="AQ1" s="4" t="s">
        <v>51</v>
      </c>
      <c r="AR1" s="4" t="s">
        <v>51</v>
      </c>
      <c r="AS1" s="4" t="s">
        <v>51</v>
      </c>
    </row>
    <row r="2" ht="29.25" customHeight="1" spans="1:45">
      <c r="A2" s="5" t="s">
        <v>23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</row>
    <row r="3" ht="18" customHeight="1" spans="1:45">
      <c r="A3" s="6" t="s">
        <v>26</v>
      </c>
      <c r="B3" s="7" t="s">
        <v>51</v>
      </c>
      <c r="C3" s="7" t="s">
        <v>51</v>
      </c>
      <c r="D3" s="7" t="s">
        <v>51</v>
      </c>
      <c r="E3" s="7" t="s">
        <v>51</v>
      </c>
      <c r="F3" s="7" t="s">
        <v>51</v>
      </c>
      <c r="G3" s="7" t="s">
        <v>51</v>
      </c>
      <c r="H3" s="7" t="s">
        <v>51</v>
      </c>
      <c r="I3" s="7" t="s">
        <v>51</v>
      </c>
      <c r="J3" s="7" t="s">
        <v>51</v>
      </c>
      <c r="K3" s="7" t="s">
        <v>51</v>
      </c>
      <c r="L3" s="7" t="s">
        <v>51</v>
      </c>
      <c r="M3" s="7" t="s">
        <v>51</v>
      </c>
      <c r="N3" s="7" t="s">
        <v>51</v>
      </c>
      <c r="O3" s="7" t="s">
        <v>51</v>
      </c>
      <c r="P3" s="7" t="s">
        <v>51</v>
      </c>
      <c r="Q3" s="7" t="s">
        <v>51</v>
      </c>
      <c r="R3" s="7" t="s">
        <v>51</v>
      </c>
      <c r="S3" s="7" t="s">
        <v>51</v>
      </c>
      <c r="T3" s="7" t="s">
        <v>51</v>
      </c>
      <c r="U3" s="7" t="s">
        <v>51</v>
      </c>
      <c r="V3" s="7" t="s">
        <v>51</v>
      </c>
      <c r="W3" s="7" t="s">
        <v>51</v>
      </c>
      <c r="X3" s="7" t="s">
        <v>51</v>
      </c>
      <c r="Y3" s="7" t="s">
        <v>51</v>
      </c>
      <c r="Z3" s="7" t="s">
        <v>51</v>
      </c>
      <c r="AA3" s="7" t="s">
        <v>51</v>
      </c>
      <c r="AB3" s="7" t="s">
        <v>51</v>
      </c>
      <c r="AC3" s="7" t="s">
        <v>51</v>
      </c>
      <c r="AD3" s="7" t="s">
        <v>51</v>
      </c>
      <c r="AE3" s="7" t="s">
        <v>51</v>
      </c>
      <c r="AF3" s="7" t="s">
        <v>51</v>
      </c>
      <c r="AG3" s="7" t="s">
        <v>51</v>
      </c>
      <c r="AH3" s="7" t="s">
        <v>51</v>
      </c>
      <c r="AI3" s="7" t="s">
        <v>51</v>
      </c>
      <c r="AJ3" s="7" t="s">
        <v>51</v>
      </c>
      <c r="AK3" s="7" t="s">
        <v>51</v>
      </c>
      <c r="AL3" s="7" t="s">
        <v>51</v>
      </c>
      <c r="AM3" s="7" t="s">
        <v>51</v>
      </c>
      <c r="AN3" s="7" t="s">
        <v>51</v>
      </c>
      <c r="AO3" s="7" t="s">
        <v>51</v>
      </c>
      <c r="AP3" s="14" t="s">
        <v>52</v>
      </c>
      <c r="AQ3" s="7" t="s">
        <v>51</v>
      </c>
      <c r="AR3" s="14" t="s">
        <v>175</v>
      </c>
      <c r="AS3" s="7" t="s">
        <v>51</v>
      </c>
    </row>
    <row r="4" s="1" customFormat="1" ht="18" customHeight="1" spans="1:45">
      <c r="A4" s="8" t="s">
        <v>53</v>
      </c>
      <c r="B4" s="8" t="s">
        <v>176</v>
      </c>
      <c r="C4" s="8" t="s">
        <v>177</v>
      </c>
      <c r="D4" s="8" t="s">
        <v>51</v>
      </c>
      <c r="E4" s="8" t="s">
        <v>51</v>
      </c>
      <c r="F4" s="8" t="s">
        <v>51</v>
      </c>
      <c r="G4" s="8" t="s">
        <v>178</v>
      </c>
      <c r="H4" s="8" t="s">
        <v>179</v>
      </c>
      <c r="I4" s="8" t="s">
        <v>180</v>
      </c>
      <c r="J4" s="8" t="s">
        <v>181</v>
      </c>
      <c r="K4" s="8" t="s">
        <v>182</v>
      </c>
      <c r="L4" s="8" t="s">
        <v>183</v>
      </c>
      <c r="M4" s="8" t="s">
        <v>184</v>
      </c>
      <c r="N4" s="8" t="s">
        <v>185</v>
      </c>
      <c r="O4" s="8" t="s">
        <v>51</v>
      </c>
      <c r="P4" s="8" t="s">
        <v>51</v>
      </c>
      <c r="Q4" s="8" t="s">
        <v>51</v>
      </c>
      <c r="R4" s="8" t="s">
        <v>51</v>
      </c>
      <c r="S4" s="8" t="s">
        <v>51</v>
      </c>
      <c r="T4" s="8" t="s">
        <v>51</v>
      </c>
      <c r="U4" s="8" t="s">
        <v>51</v>
      </c>
      <c r="V4" s="8" t="s">
        <v>51</v>
      </c>
      <c r="W4" s="8" t="s">
        <v>51</v>
      </c>
      <c r="X4" s="8" t="s">
        <v>51</v>
      </c>
      <c r="Y4" s="8" t="s">
        <v>51</v>
      </c>
      <c r="Z4" s="8" t="s">
        <v>51</v>
      </c>
      <c r="AA4" s="8" t="s">
        <v>51</v>
      </c>
      <c r="AB4" s="8" t="s">
        <v>51</v>
      </c>
      <c r="AC4" s="8" t="s">
        <v>51</v>
      </c>
      <c r="AD4" s="8" t="s">
        <v>51</v>
      </c>
      <c r="AE4" s="8" t="s">
        <v>51</v>
      </c>
      <c r="AF4" s="8" t="s">
        <v>51</v>
      </c>
      <c r="AG4" s="8" t="s">
        <v>51</v>
      </c>
      <c r="AH4" s="8" t="s">
        <v>51</v>
      </c>
      <c r="AI4" s="8" t="s">
        <v>51</v>
      </c>
      <c r="AJ4" s="8" t="s">
        <v>51</v>
      </c>
      <c r="AK4" s="8" t="s">
        <v>51</v>
      </c>
      <c r="AL4" s="8" t="s">
        <v>51</v>
      </c>
      <c r="AM4" s="8" t="s">
        <v>51</v>
      </c>
      <c r="AN4" s="8" t="s">
        <v>51</v>
      </c>
      <c r="AO4" s="8" t="s">
        <v>51</v>
      </c>
      <c r="AP4" s="8" t="s">
        <v>51</v>
      </c>
      <c r="AQ4" s="8" t="s">
        <v>186</v>
      </c>
      <c r="AR4" s="8" t="s">
        <v>51</v>
      </c>
      <c r="AS4" s="8" t="s">
        <v>187</v>
      </c>
    </row>
    <row r="5" s="1" customFormat="1" ht="18" customHeight="1" spans="1:45">
      <c r="A5" s="8" t="s">
        <v>51</v>
      </c>
      <c r="B5" s="8" t="s">
        <v>51</v>
      </c>
      <c r="C5" s="8" t="s">
        <v>188</v>
      </c>
      <c r="D5" s="8" t="s">
        <v>189</v>
      </c>
      <c r="E5" s="8" t="s">
        <v>190</v>
      </c>
      <c r="F5" s="8" t="s">
        <v>191</v>
      </c>
      <c r="G5" s="8" t="s">
        <v>51</v>
      </c>
      <c r="H5" s="8" t="s">
        <v>51</v>
      </c>
      <c r="I5" s="8" t="s">
        <v>51</v>
      </c>
      <c r="J5" s="8" t="s">
        <v>51</v>
      </c>
      <c r="K5" s="8" t="s">
        <v>51</v>
      </c>
      <c r="L5" s="8" t="s">
        <v>51</v>
      </c>
      <c r="M5" s="8" t="s">
        <v>51</v>
      </c>
      <c r="N5" s="12" t="s">
        <v>55</v>
      </c>
      <c r="O5" s="8" t="s">
        <v>116</v>
      </c>
      <c r="P5" s="8" t="s">
        <v>51</v>
      </c>
      <c r="Q5" s="8" t="s">
        <v>51</v>
      </c>
      <c r="R5" s="8" t="s">
        <v>51</v>
      </c>
      <c r="S5" s="8" t="s">
        <v>51</v>
      </c>
      <c r="T5" s="8" t="s">
        <v>51</v>
      </c>
      <c r="U5" s="8" t="s">
        <v>51</v>
      </c>
      <c r="V5" s="8" t="s">
        <v>51</v>
      </c>
      <c r="W5" s="8" t="s">
        <v>51</v>
      </c>
      <c r="X5" s="8" t="s">
        <v>51</v>
      </c>
      <c r="Y5" s="8" t="s">
        <v>51</v>
      </c>
      <c r="Z5" s="8" t="s">
        <v>51</v>
      </c>
      <c r="AA5" s="8" t="s">
        <v>51</v>
      </c>
      <c r="AB5" s="8" t="s">
        <v>117</v>
      </c>
      <c r="AC5" s="8" t="s">
        <v>51</v>
      </c>
      <c r="AD5" s="8" t="s">
        <v>51</v>
      </c>
      <c r="AE5" s="8" t="s">
        <v>51</v>
      </c>
      <c r="AF5" s="8" t="s">
        <v>51</v>
      </c>
      <c r="AG5" s="8" t="s">
        <v>118</v>
      </c>
      <c r="AH5" s="8" t="s">
        <v>51</v>
      </c>
      <c r="AI5" s="8" t="s">
        <v>51</v>
      </c>
      <c r="AJ5" s="8" t="s">
        <v>192</v>
      </c>
      <c r="AK5" s="8" t="s">
        <v>120</v>
      </c>
      <c r="AL5" s="8" t="s">
        <v>51</v>
      </c>
      <c r="AM5" s="8" t="s">
        <v>51</v>
      </c>
      <c r="AN5" s="8" t="s">
        <v>51</v>
      </c>
      <c r="AO5" s="8" t="s">
        <v>51</v>
      </c>
      <c r="AP5" s="8" t="s">
        <v>51</v>
      </c>
      <c r="AQ5" s="8" t="s">
        <v>193</v>
      </c>
      <c r="AR5" s="8" t="s">
        <v>194</v>
      </c>
      <c r="AS5" s="8" t="s">
        <v>51</v>
      </c>
    </row>
    <row r="6" s="1" customFormat="1" ht="61.5" customHeight="1" spans="1:45">
      <c r="A6" s="8" t="s">
        <v>195</v>
      </c>
      <c r="B6" s="8" t="s">
        <v>196</v>
      </c>
      <c r="C6" s="8" t="s">
        <v>197</v>
      </c>
      <c r="D6" s="8" t="s">
        <v>198</v>
      </c>
      <c r="E6" s="8" t="s">
        <v>199</v>
      </c>
      <c r="F6" s="8" t="s">
        <v>200</v>
      </c>
      <c r="G6" s="8" t="s">
        <v>201</v>
      </c>
      <c r="H6" s="8" t="s">
        <v>202</v>
      </c>
      <c r="I6" s="8" t="s">
        <v>203</v>
      </c>
      <c r="J6" s="8" t="s">
        <v>204</v>
      </c>
      <c r="K6" s="8" t="s">
        <v>205</v>
      </c>
      <c r="L6" s="8" t="s">
        <v>206</v>
      </c>
      <c r="M6" s="8" t="s">
        <v>207</v>
      </c>
      <c r="N6" s="13"/>
      <c r="O6" s="8" t="s">
        <v>60</v>
      </c>
      <c r="P6" s="8" t="s">
        <v>208</v>
      </c>
      <c r="Q6" s="8" t="s">
        <v>209</v>
      </c>
      <c r="R6" s="8" t="s">
        <v>210</v>
      </c>
      <c r="S6" s="8" t="s">
        <v>211</v>
      </c>
      <c r="T6" s="8" t="s">
        <v>212</v>
      </c>
      <c r="U6" s="8" t="s">
        <v>213</v>
      </c>
      <c r="V6" s="8" t="s">
        <v>214</v>
      </c>
      <c r="W6" s="8" t="s">
        <v>215</v>
      </c>
      <c r="X6" s="8" t="s">
        <v>216</v>
      </c>
      <c r="Y6" s="8" t="s">
        <v>217</v>
      </c>
      <c r="Z6" s="8" t="s">
        <v>218</v>
      </c>
      <c r="AA6" s="8" t="s">
        <v>219</v>
      </c>
      <c r="AB6" s="8" t="s">
        <v>60</v>
      </c>
      <c r="AC6" s="8" t="s">
        <v>220</v>
      </c>
      <c r="AD6" s="8" t="s">
        <v>221</v>
      </c>
      <c r="AE6" s="8" t="s">
        <v>222</v>
      </c>
      <c r="AF6" s="8" t="s">
        <v>223</v>
      </c>
      <c r="AG6" s="8" t="s">
        <v>60</v>
      </c>
      <c r="AH6" s="8" t="s">
        <v>224</v>
      </c>
      <c r="AI6" s="8" t="s">
        <v>225</v>
      </c>
      <c r="AJ6" s="8" t="s">
        <v>226</v>
      </c>
      <c r="AK6" s="8" t="s">
        <v>60</v>
      </c>
      <c r="AL6" s="8" t="s">
        <v>227</v>
      </c>
      <c r="AM6" s="8" t="s">
        <v>228</v>
      </c>
      <c r="AN6" s="8" t="s">
        <v>229</v>
      </c>
      <c r="AO6" s="8" t="s">
        <v>230</v>
      </c>
      <c r="AP6" s="8" t="s">
        <v>231</v>
      </c>
      <c r="AQ6" s="8" t="s">
        <v>232</v>
      </c>
      <c r="AR6" s="8" t="s">
        <v>233</v>
      </c>
      <c r="AS6" s="8" t="s">
        <v>234</v>
      </c>
    </row>
    <row r="7" ht="38" customHeight="1" spans="1:45">
      <c r="A7" s="9">
        <v>1</v>
      </c>
      <c r="B7" s="10" t="s">
        <v>55</v>
      </c>
      <c r="C7" s="10"/>
      <c r="D7" s="10"/>
      <c r="E7" s="10"/>
      <c r="F7" s="10"/>
      <c r="G7" s="10"/>
      <c r="H7" s="10"/>
      <c r="I7" s="10"/>
      <c r="J7" s="10"/>
      <c r="K7" s="10"/>
      <c r="L7" s="10">
        <f>L8</f>
        <v>2.5</v>
      </c>
      <c r="M7" s="10">
        <f>M8</f>
        <v>11</v>
      </c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5"/>
      <c r="AQ7" s="10"/>
      <c r="AR7" s="10"/>
      <c r="AS7" s="10"/>
    </row>
    <row r="8" ht="74" customHeight="1" spans="1:45">
      <c r="A8" s="9">
        <v>2</v>
      </c>
      <c r="B8" s="11" t="s">
        <v>235</v>
      </c>
      <c r="C8" s="11" t="s">
        <v>111</v>
      </c>
      <c r="D8" s="11" t="s">
        <v>236</v>
      </c>
      <c r="E8" s="11" t="s">
        <v>237</v>
      </c>
      <c r="F8" s="11" t="s">
        <v>238</v>
      </c>
      <c r="G8" s="11" t="s">
        <v>239</v>
      </c>
      <c r="H8" s="11" t="s">
        <v>240</v>
      </c>
      <c r="I8" s="11"/>
      <c r="J8" s="10" t="s">
        <v>241</v>
      </c>
      <c r="K8" s="10" t="s">
        <v>242</v>
      </c>
      <c r="L8" s="10">
        <v>2.5</v>
      </c>
      <c r="M8" s="10">
        <v>11</v>
      </c>
      <c r="N8" s="10">
        <v>27.5</v>
      </c>
      <c r="O8" s="10">
        <v>27.5</v>
      </c>
      <c r="P8" s="10"/>
      <c r="Q8" s="10"/>
      <c r="R8" s="10">
        <v>27.5</v>
      </c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5"/>
      <c r="AQ8" s="10">
        <v>32.5</v>
      </c>
      <c r="AR8" s="10">
        <v>32.5</v>
      </c>
      <c r="AS8" s="10" t="s">
        <v>243</v>
      </c>
    </row>
  </sheetData>
  <mergeCells count="30">
    <mergeCell ref="A1:AS1"/>
    <mergeCell ref="A2:AS2"/>
    <mergeCell ref="A3:AO3"/>
    <mergeCell ref="AP3:AQ3"/>
    <mergeCell ref="AR3:AS3"/>
    <mergeCell ref="C4:F4"/>
    <mergeCell ref="N4:AP4"/>
    <mergeCell ref="AQ4:AR4"/>
    <mergeCell ref="O5:AA5"/>
    <mergeCell ref="AB5:AF5"/>
    <mergeCell ref="AG5:AI5"/>
    <mergeCell ref="AK5:AP5"/>
    <mergeCell ref="A4:A6"/>
    <mergeCell ref="B4:B6"/>
    <mergeCell ref="C5:C6"/>
    <mergeCell ref="D5:D6"/>
    <mergeCell ref="E5:E6"/>
    <mergeCell ref="F5:F6"/>
    <mergeCell ref="G4:G6"/>
    <mergeCell ref="H4:H6"/>
    <mergeCell ref="I4:I6"/>
    <mergeCell ref="J4:J6"/>
    <mergeCell ref="K4:K6"/>
    <mergeCell ref="L4:L6"/>
    <mergeCell ref="M4:M6"/>
    <mergeCell ref="N5:N6"/>
    <mergeCell ref="AJ5:AJ6"/>
    <mergeCell ref="AQ5:AQ6"/>
    <mergeCell ref="AR5:AR6"/>
    <mergeCell ref="AS4:AS6"/>
  </mergeCells>
  <printOptions horizontalCentered="1"/>
  <pageMargins left="0" right="0" top="0.590551181102362" bottom="0.47244094488189" header="0.31496062992126" footer="0.31496062992126"/>
  <pageSetup paperSize="9" scale="39" pageOrder="overThenDown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8"/>
  <sheetViews>
    <sheetView showGridLines="0" showZeros="0" workbookViewId="0">
      <selection activeCell="A4" sqref="A4:D18"/>
    </sheetView>
  </sheetViews>
  <sheetFormatPr defaultColWidth="9" defaultRowHeight="11.25" outlineLevelCol="3"/>
  <cols>
    <col min="1" max="1" width="44.3333333333333" customWidth="1"/>
    <col min="2" max="2" width="30.8333333333333" customWidth="1"/>
    <col min="3" max="3" width="45.8333333333333" customWidth="1"/>
    <col min="4" max="4" width="30.8333333333333" customWidth="1"/>
    <col min="5" max="6" width="11.1666666666667"/>
    <col min="8" max="8" width="10"/>
  </cols>
  <sheetData>
    <row r="1" ht="12" customHeight="1" spans="1:4">
      <c r="A1" s="59" t="s">
        <v>24</v>
      </c>
      <c r="B1" s="60"/>
      <c r="C1" s="61"/>
      <c r="D1" s="60"/>
    </row>
    <row r="2" ht="31.5" customHeight="1" spans="1:4">
      <c r="A2" s="62" t="s">
        <v>25</v>
      </c>
      <c r="B2" s="62"/>
      <c r="C2" s="62"/>
      <c r="D2" s="62"/>
    </row>
    <row r="3" ht="23.25" customHeight="1" spans="1:4">
      <c r="A3" s="63" t="s">
        <v>26</v>
      </c>
      <c r="B3" s="7" t="s">
        <v>27</v>
      </c>
      <c r="C3" s="7"/>
      <c r="D3" s="96" t="s">
        <v>28</v>
      </c>
    </row>
    <row r="4" s="58" customFormat="1" ht="20.1" customHeight="1" spans="1:4">
      <c r="A4" s="68" t="s">
        <v>29</v>
      </c>
      <c r="B4" s="68"/>
      <c r="C4" s="68" t="s">
        <v>30</v>
      </c>
      <c r="D4" s="68"/>
    </row>
    <row r="5" s="58" customFormat="1" ht="20.1" customHeight="1" spans="1:4">
      <c r="A5" s="68" t="s">
        <v>31</v>
      </c>
      <c r="B5" s="69" t="s">
        <v>32</v>
      </c>
      <c r="C5" s="68" t="s">
        <v>31</v>
      </c>
      <c r="D5" s="69" t="s">
        <v>32</v>
      </c>
    </row>
    <row r="6" s="97" customFormat="1" ht="20.1" customHeight="1" spans="1:4">
      <c r="A6" s="70" t="s">
        <v>33</v>
      </c>
      <c r="B6" s="55">
        <v>5211.12</v>
      </c>
      <c r="C6" s="71" t="s">
        <v>34</v>
      </c>
      <c r="D6" s="72">
        <v>3027.24</v>
      </c>
    </row>
    <row r="7" s="97" customFormat="1" ht="20.1" customHeight="1" spans="1:4">
      <c r="A7" s="73" t="s">
        <v>35</v>
      </c>
      <c r="B7" s="55"/>
      <c r="C7" s="71" t="s">
        <v>36</v>
      </c>
      <c r="D7" s="72">
        <v>261.88</v>
      </c>
    </row>
    <row r="8" s="97" customFormat="1" ht="20.1" customHeight="1" spans="1:4">
      <c r="A8" s="70" t="s">
        <v>37</v>
      </c>
      <c r="B8" s="55"/>
      <c r="C8" s="71" t="s">
        <v>38</v>
      </c>
      <c r="D8" s="72">
        <f>D9</f>
        <v>1922</v>
      </c>
    </row>
    <row r="9" s="97" customFormat="1" ht="20.1" customHeight="1" spans="1:4">
      <c r="A9" s="74" t="s">
        <v>39</v>
      </c>
      <c r="B9" s="55"/>
      <c r="C9" s="75" t="s">
        <v>40</v>
      </c>
      <c r="D9" s="72">
        <v>1922</v>
      </c>
    </row>
    <row r="10" s="97" customFormat="1" ht="20.1" customHeight="1" spans="1:4">
      <c r="A10" s="74" t="s">
        <v>41</v>
      </c>
      <c r="B10" s="55"/>
      <c r="C10" s="98"/>
      <c r="D10" s="98"/>
    </row>
    <row r="11" s="97" customFormat="1" ht="20.1" customHeight="1" spans="1:4">
      <c r="A11" s="99" t="s">
        <v>42</v>
      </c>
      <c r="B11" s="55"/>
      <c r="C11" s="98"/>
      <c r="D11" s="98"/>
    </row>
    <row r="12" s="97" customFormat="1" ht="20.1" customHeight="1" spans="1:4">
      <c r="A12" s="74" t="s">
        <v>43</v>
      </c>
      <c r="B12" s="55"/>
      <c r="C12" s="75"/>
      <c r="D12" s="72"/>
    </row>
    <row r="13" s="97" customFormat="1" ht="20.1" customHeight="1" spans="1:4">
      <c r="A13" s="99" t="s">
        <v>44</v>
      </c>
      <c r="B13" s="55"/>
      <c r="C13" s="75"/>
      <c r="D13" s="72"/>
    </row>
    <row r="14" s="97" customFormat="1" ht="20.1" customHeight="1" spans="1:4">
      <c r="A14" s="74" t="s">
        <v>45</v>
      </c>
      <c r="B14" s="55"/>
      <c r="C14" s="75"/>
      <c r="D14" s="72"/>
    </row>
    <row r="15" s="97" customFormat="1" ht="20.1" customHeight="1" spans="1:4">
      <c r="A15" s="74"/>
      <c r="B15" s="55"/>
      <c r="C15" s="76" t="s">
        <v>46</v>
      </c>
      <c r="D15" s="72">
        <v>0</v>
      </c>
    </row>
    <row r="16" s="97" customFormat="1" ht="20.1" customHeight="1" spans="1:4">
      <c r="A16" s="99"/>
      <c r="B16" s="55"/>
      <c r="C16" s="75"/>
      <c r="D16" s="72"/>
    </row>
    <row r="17" s="97" customFormat="1" ht="20.1" customHeight="1" spans="1:4">
      <c r="A17" s="99"/>
      <c r="B17" s="55"/>
      <c r="C17" s="75"/>
      <c r="D17" s="72"/>
    </row>
    <row r="18" s="97" customFormat="1" ht="20.1" customHeight="1" spans="1:4">
      <c r="A18" s="68" t="s">
        <v>47</v>
      </c>
      <c r="B18" s="55">
        <f>B6+B7</f>
        <v>5211.12</v>
      </c>
      <c r="C18" s="68" t="s">
        <v>48</v>
      </c>
      <c r="D18" s="72">
        <f>D6+D7+D8+D15</f>
        <v>5211.12</v>
      </c>
    </row>
  </sheetData>
  <sheetProtection formatCells="0" formatColumns="0" formatRows="0"/>
  <mergeCells count="4">
    <mergeCell ref="A2:D2"/>
    <mergeCell ref="B3:C3"/>
    <mergeCell ref="A4:B4"/>
    <mergeCell ref="C4:D4"/>
  </mergeCells>
  <printOptions horizontalCentered="1"/>
  <pageMargins left="0.393700787401575" right="0.393700787401575" top="0.78740157480315" bottom="0.984251968503937" header="0.511811023622047" footer="0.511811023622047"/>
  <pageSetup paperSize="9" scale="85" orientation="landscape"/>
  <headerFooter alignWithMargins="0"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3"/>
  <sheetViews>
    <sheetView workbookViewId="0">
      <pane ySplit="6" topLeftCell="A7" activePane="bottomLeft" state="frozen"/>
      <selection/>
      <selection pane="bottomLeft" activeCell="K6" sqref="K6"/>
    </sheetView>
  </sheetViews>
  <sheetFormatPr defaultColWidth="11.8333333333333" defaultRowHeight="13.5"/>
  <cols>
    <col min="1" max="1" width="9.5" style="77" customWidth="1"/>
    <col min="2" max="2" width="13.5" style="88" customWidth="1"/>
    <col min="3" max="3" width="46.3333333333333" style="77" customWidth="1"/>
    <col min="4" max="13" width="14.3333333333333" style="77" customWidth="1"/>
    <col min="14" max="16384" width="11.8333333333333" style="77"/>
  </cols>
  <sheetData>
    <row r="1" spans="1:1">
      <c r="A1" s="87" t="s">
        <v>49</v>
      </c>
    </row>
    <row r="2" ht="41.25" customHeight="1" spans="1:13">
      <c r="A2" s="81" t="s">
        <v>50</v>
      </c>
      <c r="B2" s="89" t="s">
        <v>51</v>
      </c>
      <c r="C2" s="81" t="s">
        <v>51</v>
      </c>
      <c r="D2" s="81" t="s">
        <v>51</v>
      </c>
      <c r="E2" s="81" t="s">
        <v>51</v>
      </c>
      <c r="F2" s="81" t="s">
        <v>51</v>
      </c>
      <c r="G2" s="81" t="s">
        <v>51</v>
      </c>
      <c r="H2" s="81" t="s">
        <v>51</v>
      </c>
      <c r="I2" s="81" t="s">
        <v>51</v>
      </c>
      <c r="J2" s="81" t="s">
        <v>51</v>
      </c>
      <c r="K2" s="81" t="s">
        <v>51</v>
      </c>
      <c r="L2" s="81" t="s">
        <v>51</v>
      </c>
      <c r="M2" s="81" t="s">
        <v>51</v>
      </c>
    </row>
    <row r="3" s="87" customFormat="1" ht="18" customHeight="1" spans="1:13">
      <c r="A3" s="90" t="s">
        <v>26</v>
      </c>
      <c r="B3" s="91" t="s">
        <v>51</v>
      </c>
      <c r="C3" s="92" t="s">
        <v>51</v>
      </c>
      <c r="D3" s="92" t="s">
        <v>51</v>
      </c>
      <c r="E3" s="92" t="s">
        <v>51</v>
      </c>
      <c r="F3" s="92" t="s">
        <v>51</v>
      </c>
      <c r="G3" s="92" t="s">
        <v>51</v>
      </c>
      <c r="H3" s="92" t="s">
        <v>51</v>
      </c>
      <c r="I3" s="92" t="s">
        <v>51</v>
      </c>
      <c r="J3" s="96" t="s">
        <v>52</v>
      </c>
      <c r="K3" s="92" t="s">
        <v>51</v>
      </c>
      <c r="L3" s="96" t="s">
        <v>28</v>
      </c>
      <c r="M3" s="92" t="s">
        <v>51</v>
      </c>
    </row>
    <row r="4" ht="18" customHeight="1" spans="1:13">
      <c r="A4" s="18" t="s">
        <v>53</v>
      </c>
      <c r="B4" s="93" t="s">
        <v>54</v>
      </c>
      <c r="C4" s="18" t="s">
        <v>51</v>
      </c>
      <c r="D4" s="18" t="s">
        <v>55</v>
      </c>
      <c r="E4" s="18" t="s">
        <v>56</v>
      </c>
      <c r="F4" s="18" t="s">
        <v>51</v>
      </c>
      <c r="G4" s="18" t="s">
        <v>51</v>
      </c>
      <c r="H4" s="18" t="s">
        <v>51</v>
      </c>
      <c r="I4" s="18" t="s">
        <v>51</v>
      </c>
      <c r="J4" s="18" t="s">
        <v>51</v>
      </c>
      <c r="K4" s="18" t="s">
        <v>51</v>
      </c>
      <c r="L4" s="18" t="s">
        <v>51</v>
      </c>
      <c r="M4" s="18" t="s">
        <v>57</v>
      </c>
    </row>
    <row r="5" s="78" customFormat="1" ht="32.25" customHeight="1" spans="1:13">
      <c r="A5" s="18" t="s">
        <v>51</v>
      </c>
      <c r="B5" s="94" t="s">
        <v>58</v>
      </c>
      <c r="C5" s="8" t="s">
        <v>59</v>
      </c>
      <c r="D5" s="18" t="s">
        <v>51</v>
      </c>
      <c r="E5" s="8" t="s">
        <v>60</v>
      </c>
      <c r="F5" s="8" t="s">
        <v>61</v>
      </c>
      <c r="G5" s="8" t="s">
        <v>62</v>
      </c>
      <c r="H5" s="8" t="s">
        <v>63</v>
      </c>
      <c r="I5" s="8" t="s">
        <v>64</v>
      </c>
      <c r="J5" s="8" t="s">
        <v>65</v>
      </c>
      <c r="K5" s="8" t="s">
        <v>66</v>
      </c>
      <c r="L5" s="8" t="s">
        <v>67</v>
      </c>
      <c r="M5" s="18" t="s">
        <v>51</v>
      </c>
    </row>
    <row r="6" ht="18" customHeight="1" spans="1:13">
      <c r="A6" s="18" t="s">
        <v>68</v>
      </c>
      <c r="B6" s="93">
        <v>1</v>
      </c>
      <c r="C6" s="18">
        <v>2</v>
      </c>
      <c r="D6" s="18">
        <v>3</v>
      </c>
      <c r="E6" s="18">
        <v>4</v>
      </c>
      <c r="F6" s="18">
        <v>5</v>
      </c>
      <c r="G6" s="18">
        <v>6</v>
      </c>
      <c r="H6" s="18">
        <v>7</v>
      </c>
      <c r="I6" s="18">
        <v>8</v>
      </c>
      <c r="J6" s="18">
        <v>9</v>
      </c>
      <c r="K6" s="18">
        <v>10</v>
      </c>
      <c r="L6" s="18">
        <v>11</v>
      </c>
      <c r="M6" s="18">
        <v>12</v>
      </c>
    </row>
    <row r="7" ht="15" spans="1:13">
      <c r="A7" s="9">
        <v>1</v>
      </c>
      <c r="B7" s="56"/>
      <c r="C7" s="56" t="s">
        <v>55</v>
      </c>
      <c r="D7" s="55">
        <f t="shared" ref="D7:D23" si="0">E7</f>
        <v>5211.12</v>
      </c>
      <c r="E7" s="55">
        <f t="shared" ref="E7:E23" si="1">F7</f>
        <v>5211.12</v>
      </c>
      <c r="F7" s="55">
        <f>F8+F11+F14+F18+F21</f>
        <v>5211.12</v>
      </c>
      <c r="G7" s="95"/>
      <c r="H7" s="95"/>
      <c r="I7" s="95"/>
      <c r="J7" s="95"/>
      <c r="K7" s="95"/>
      <c r="L7" s="84"/>
      <c r="M7" s="95"/>
    </row>
    <row r="8" ht="15" spans="1:13">
      <c r="A8" s="9">
        <v>2</v>
      </c>
      <c r="B8" s="56" t="s">
        <v>69</v>
      </c>
      <c r="C8" s="56" t="s">
        <v>70</v>
      </c>
      <c r="D8" s="55">
        <f t="shared" si="0"/>
        <v>4186.52</v>
      </c>
      <c r="E8" s="55">
        <f t="shared" si="1"/>
        <v>4186.52</v>
      </c>
      <c r="F8" s="55">
        <f t="shared" ref="F8:F12" si="2">F9</f>
        <v>4186.52</v>
      </c>
      <c r="G8" s="95"/>
      <c r="H8" s="95"/>
      <c r="I8" s="95"/>
      <c r="J8" s="95"/>
      <c r="K8" s="95"/>
      <c r="L8" s="84"/>
      <c r="M8" s="95"/>
    </row>
    <row r="9" ht="15" spans="1:13">
      <c r="A9" s="9">
        <v>3</v>
      </c>
      <c r="B9" s="56" t="s">
        <v>71</v>
      </c>
      <c r="C9" s="56" t="s">
        <v>72</v>
      </c>
      <c r="D9" s="55">
        <f t="shared" si="0"/>
        <v>4186.52</v>
      </c>
      <c r="E9" s="55">
        <f t="shared" si="1"/>
        <v>4186.52</v>
      </c>
      <c r="F9" s="55">
        <f t="shared" si="2"/>
        <v>4186.52</v>
      </c>
      <c r="G9" s="95"/>
      <c r="H9" s="95"/>
      <c r="I9" s="95"/>
      <c r="J9" s="95"/>
      <c r="K9" s="95"/>
      <c r="L9" s="84"/>
      <c r="M9" s="95"/>
    </row>
    <row r="10" ht="15" spans="1:13">
      <c r="A10" s="9">
        <v>4</v>
      </c>
      <c r="B10" s="56" t="s">
        <v>73</v>
      </c>
      <c r="C10" s="56" t="s">
        <v>40</v>
      </c>
      <c r="D10" s="55">
        <f t="shared" si="0"/>
        <v>4186.52</v>
      </c>
      <c r="E10" s="55">
        <f t="shared" si="1"/>
        <v>4186.52</v>
      </c>
      <c r="F10" s="55">
        <v>4186.52</v>
      </c>
      <c r="G10" s="95"/>
      <c r="H10" s="95"/>
      <c r="I10" s="95"/>
      <c r="J10" s="95"/>
      <c r="K10" s="95"/>
      <c r="L10" s="84"/>
      <c r="M10" s="95"/>
    </row>
    <row r="11" ht="15" spans="1:13">
      <c r="A11" s="9">
        <v>5</v>
      </c>
      <c r="B11" s="56">
        <v>205</v>
      </c>
      <c r="C11" s="57" t="s">
        <v>74</v>
      </c>
      <c r="D11" s="55">
        <f t="shared" si="0"/>
        <v>30</v>
      </c>
      <c r="E11" s="55">
        <f t="shared" si="1"/>
        <v>30</v>
      </c>
      <c r="F11" s="55">
        <f t="shared" si="2"/>
        <v>30</v>
      </c>
      <c r="G11" s="95"/>
      <c r="H11" s="95"/>
      <c r="I11" s="95"/>
      <c r="J11" s="95"/>
      <c r="K11" s="95"/>
      <c r="L11" s="84"/>
      <c r="M11" s="95"/>
    </row>
    <row r="12" ht="15" spans="1:13">
      <c r="A12" s="9">
        <v>6</v>
      </c>
      <c r="B12" s="56">
        <v>20502</v>
      </c>
      <c r="C12" s="57" t="s">
        <v>75</v>
      </c>
      <c r="D12" s="55">
        <f t="shared" si="0"/>
        <v>30</v>
      </c>
      <c r="E12" s="55">
        <f t="shared" si="1"/>
        <v>30</v>
      </c>
      <c r="F12" s="55">
        <f t="shared" si="2"/>
        <v>30</v>
      </c>
      <c r="G12" s="95"/>
      <c r="H12" s="95"/>
      <c r="I12" s="95"/>
      <c r="J12" s="95"/>
      <c r="K12" s="95"/>
      <c r="L12" s="84"/>
      <c r="M12" s="95"/>
    </row>
    <row r="13" ht="15" spans="1:13">
      <c r="A13" s="9">
        <v>7</v>
      </c>
      <c r="B13" s="56">
        <v>2050299</v>
      </c>
      <c r="C13" s="57" t="s">
        <v>76</v>
      </c>
      <c r="D13" s="55">
        <f t="shared" si="0"/>
        <v>30</v>
      </c>
      <c r="E13" s="55">
        <f t="shared" si="1"/>
        <v>30</v>
      </c>
      <c r="F13" s="55">
        <v>30</v>
      </c>
      <c r="G13" s="95"/>
      <c r="H13" s="95"/>
      <c r="I13" s="95"/>
      <c r="J13" s="95"/>
      <c r="K13" s="95"/>
      <c r="L13" s="84"/>
      <c r="M13" s="95"/>
    </row>
    <row r="14" ht="15" spans="1:13">
      <c r="A14" s="9">
        <v>8</v>
      </c>
      <c r="B14" s="56" t="s">
        <v>77</v>
      </c>
      <c r="C14" s="56" t="s">
        <v>78</v>
      </c>
      <c r="D14" s="55">
        <f t="shared" si="0"/>
        <v>424.32</v>
      </c>
      <c r="E14" s="55">
        <f t="shared" si="1"/>
        <v>424.32</v>
      </c>
      <c r="F14" s="55">
        <f t="shared" ref="F14:F19" si="3">F15</f>
        <v>424.32</v>
      </c>
      <c r="G14" s="95"/>
      <c r="H14" s="95"/>
      <c r="I14" s="95"/>
      <c r="J14" s="95"/>
      <c r="K14" s="95"/>
      <c r="L14" s="84"/>
      <c r="M14" s="95"/>
    </row>
    <row r="15" ht="15" spans="1:13">
      <c r="A15" s="9">
        <v>9</v>
      </c>
      <c r="B15" s="56" t="s">
        <v>79</v>
      </c>
      <c r="C15" s="56" t="s">
        <v>80</v>
      </c>
      <c r="D15" s="55">
        <f t="shared" si="0"/>
        <v>424.32</v>
      </c>
      <c r="E15" s="55">
        <f t="shared" si="1"/>
        <v>424.32</v>
      </c>
      <c r="F15" s="55">
        <f>F16+F17</f>
        <v>424.32</v>
      </c>
      <c r="G15" s="95"/>
      <c r="H15" s="95"/>
      <c r="I15" s="95"/>
      <c r="J15" s="95"/>
      <c r="K15" s="95"/>
      <c r="L15" s="84"/>
      <c r="M15" s="95"/>
    </row>
    <row r="16" ht="15" spans="1:13">
      <c r="A16" s="9">
        <v>10</v>
      </c>
      <c r="B16" s="56" t="s">
        <v>81</v>
      </c>
      <c r="C16" s="56" t="s">
        <v>82</v>
      </c>
      <c r="D16" s="55">
        <f t="shared" si="0"/>
        <v>282.88</v>
      </c>
      <c r="E16" s="55">
        <f t="shared" si="1"/>
        <v>282.88</v>
      </c>
      <c r="F16" s="55">
        <v>282.88</v>
      </c>
      <c r="G16" s="95"/>
      <c r="H16" s="95"/>
      <c r="I16" s="95"/>
      <c r="J16" s="95"/>
      <c r="K16" s="95"/>
      <c r="L16" s="84"/>
      <c r="M16" s="95"/>
    </row>
    <row r="17" ht="15" spans="1:13">
      <c r="A17" s="9">
        <v>11</v>
      </c>
      <c r="B17" s="56" t="s">
        <v>83</v>
      </c>
      <c r="C17" s="56" t="s">
        <v>84</v>
      </c>
      <c r="D17" s="55">
        <f t="shared" si="0"/>
        <v>141.44</v>
      </c>
      <c r="E17" s="55">
        <f t="shared" si="1"/>
        <v>141.44</v>
      </c>
      <c r="F17" s="55">
        <v>141.44</v>
      </c>
      <c r="G17" s="95"/>
      <c r="H17" s="95"/>
      <c r="I17" s="95"/>
      <c r="J17" s="95"/>
      <c r="K17" s="95"/>
      <c r="L17" s="84"/>
      <c r="M17" s="95"/>
    </row>
    <row r="18" ht="15" spans="1:13">
      <c r="A18" s="9">
        <v>12</v>
      </c>
      <c r="B18" s="56" t="s">
        <v>85</v>
      </c>
      <c r="C18" s="56" t="s">
        <v>86</v>
      </c>
      <c r="D18" s="55">
        <f t="shared" si="0"/>
        <v>300</v>
      </c>
      <c r="E18" s="55">
        <f t="shared" si="1"/>
        <v>300</v>
      </c>
      <c r="F18" s="55">
        <f t="shared" si="3"/>
        <v>300</v>
      </c>
      <c r="G18" s="95"/>
      <c r="H18" s="95"/>
      <c r="I18" s="95"/>
      <c r="J18" s="95"/>
      <c r="K18" s="95"/>
      <c r="L18" s="84"/>
      <c r="M18" s="95"/>
    </row>
    <row r="19" ht="15" spans="1:13">
      <c r="A19" s="9">
        <v>13</v>
      </c>
      <c r="B19" s="56" t="s">
        <v>87</v>
      </c>
      <c r="C19" s="56" t="s">
        <v>88</v>
      </c>
      <c r="D19" s="55">
        <f t="shared" si="0"/>
        <v>300</v>
      </c>
      <c r="E19" s="55">
        <f t="shared" si="1"/>
        <v>300</v>
      </c>
      <c r="F19" s="55">
        <f t="shared" si="3"/>
        <v>300</v>
      </c>
      <c r="G19" s="95"/>
      <c r="H19" s="95"/>
      <c r="I19" s="95"/>
      <c r="J19" s="95"/>
      <c r="K19" s="95"/>
      <c r="L19" s="84"/>
      <c r="M19" s="95"/>
    </row>
    <row r="20" ht="15" spans="1:13">
      <c r="A20" s="9">
        <v>14</v>
      </c>
      <c r="B20" s="56" t="s">
        <v>89</v>
      </c>
      <c r="C20" s="56" t="s">
        <v>88</v>
      </c>
      <c r="D20" s="55">
        <f t="shared" si="0"/>
        <v>300</v>
      </c>
      <c r="E20" s="55">
        <f t="shared" si="1"/>
        <v>300</v>
      </c>
      <c r="F20" s="55">
        <v>300</v>
      </c>
      <c r="G20" s="95"/>
      <c r="H20" s="95"/>
      <c r="I20" s="95"/>
      <c r="J20" s="95"/>
      <c r="K20" s="95"/>
      <c r="L20" s="84"/>
      <c r="M20" s="95"/>
    </row>
    <row r="21" ht="15" spans="1:13">
      <c r="A21" s="9">
        <v>15</v>
      </c>
      <c r="B21" s="56" t="s">
        <v>90</v>
      </c>
      <c r="C21" s="56" t="s">
        <v>91</v>
      </c>
      <c r="D21" s="55">
        <f t="shared" si="0"/>
        <v>270.28</v>
      </c>
      <c r="E21" s="55">
        <f t="shared" si="1"/>
        <v>270.28</v>
      </c>
      <c r="F21" s="55">
        <f>F22</f>
        <v>270.28</v>
      </c>
      <c r="G21" s="95"/>
      <c r="H21" s="95"/>
      <c r="I21" s="95"/>
      <c r="J21" s="95"/>
      <c r="K21" s="95"/>
      <c r="L21" s="84"/>
      <c r="M21" s="95"/>
    </row>
    <row r="22" ht="15" spans="1:13">
      <c r="A22" s="9">
        <v>16</v>
      </c>
      <c r="B22" s="56" t="s">
        <v>92</v>
      </c>
      <c r="C22" s="56" t="s">
        <v>93</v>
      </c>
      <c r="D22" s="55">
        <f t="shared" si="0"/>
        <v>270.28</v>
      </c>
      <c r="E22" s="55">
        <f t="shared" si="1"/>
        <v>270.28</v>
      </c>
      <c r="F22" s="55">
        <f>F23</f>
        <v>270.28</v>
      </c>
      <c r="G22" s="95"/>
      <c r="H22" s="95"/>
      <c r="I22" s="95"/>
      <c r="J22" s="95"/>
      <c r="K22" s="95"/>
      <c r="L22" s="84"/>
      <c r="M22" s="95"/>
    </row>
    <row r="23" ht="15" spans="1:13">
      <c r="A23" s="9">
        <v>17</v>
      </c>
      <c r="B23" s="56" t="s">
        <v>94</v>
      </c>
      <c r="C23" s="56" t="s">
        <v>95</v>
      </c>
      <c r="D23" s="55">
        <f t="shared" si="0"/>
        <v>270.28</v>
      </c>
      <c r="E23" s="55">
        <f t="shared" si="1"/>
        <v>270.28</v>
      </c>
      <c r="F23" s="55">
        <v>270.28</v>
      </c>
      <c r="G23" s="95"/>
      <c r="H23" s="95"/>
      <c r="I23" s="95"/>
      <c r="J23" s="95"/>
      <c r="K23" s="95"/>
      <c r="L23" s="84"/>
      <c r="M23" s="95"/>
    </row>
  </sheetData>
  <mergeCells count="9">
    <mergeCell ref="A2:M2"/>
    <mergeCell ref="A3:I3"/>
    <mergeCell ref="J3:K3"/>
    <mergeCell ref="L3:M3"/>
    <mergeCell ref="B4:C4"/>
    <mergeCell ref="E4:L4"/>
    <mergeCell ref="A4:A5"/>
    <mergeCell ref="D4:D5"/>
    <mergeCell ref="M4:M5"/>
  </mergeCells>
  <printOptions horizontalCentered="1"/>
  <pageMargins left="0.393700787401575" right="0.393700787401575" top="0.748031496062992" bottom="0.748031496062992" header="0.31496062992126" footer="0.31496062992126"/>
  <pageSetup paperSize="9" scale="95" pageOrder="overThenDown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3"/>
  <sheetViews>
    <sheetView workbookViewId="0">
      <pane ySplit="6" topLeftCell="A7" activePane="bottomLeft" state="frozen"/>
      <selection/>
      <selection pane="bottomLeft" activeCell="F3" sqref="F3:G3"/>
    </sheetView>
  </sheetViews>
  <sheetFormatPr defaultColWidth="11.8333333333333" defaultRowHeight="13.5"/>
  <cols>
    <col min="1" max="1" width="9.5" style="77" customWidth="1"/>
    <col min="2" max="2" width="16.5" style="77" customWidth="1"/>
    <col min="3" max="3" width="46.8333333333333" style="77" customWidth="1"/>
    <col min="4" max="9" width="14.5" style="78" customWidth="1"/>
    <col min="10" max="10" width="17.3333333333333" style="77"/>
    <col min="11" max="11" width="11.8333333333333" style="77"/>
    <col min="12" max="12" width="12.6666666666667" style="77"/>
    <col min="13" max="16384" width="11.8333333333333" style="77"/>
  </cols>
  <sheetData>
    <row r="1" spans="1:9">
      <c r="A1" s="79" t="s">
        <v>96</v>
      </c>
      <c r="B1" s="79"/>
      <c r="C1" s="79"/>
      <c r="D1" s="80"/>
      <c r="E1" s="80"/>
      <c r="F1" s="80"/>
      <c r="G1" s="80"/>
      <c r="H1" s="80"/>
      <c r="I1" s="80"/>
    </row>
    <row r="2" ht="36" customHeight="1" spans="1:9">
      <c r="A2" s="81" t="s">
        <v>97</v>
      </c>
      <c r="B2" s="81" t="s">
        <v>51</v>
      </c>
      <c r="C2" s="81" t="s">
        <v>51</v>
      </c>
      <c r="D2" s="81" t="s">
        <v>51</v>
      </c>
      <c r="E2" s="81" t="s">
        <v>51</v>
      </c>
      <c r="F2" s="81" t="s">
        <v>51</v>
      </c>
      <c r="G2" s="81" t="s">
        <v>51</v>
      </c>
      <c r="H2" s="81" t="s">
        <v>51</v>
      </c>
      <c r="I2" s="81" t="s">
        <v>51</v>
      </c>
    </row>
    <row r="3" ht="18" customHeight="1" spans="1:9">
      <c r="A3" s="82" t="s">
        <v>26</v>
      </c>
      <c r="B3" s="82" t="s">
        <v>51</v>
      </c>
      <c r="C3" s="82" t="s">
        <v>51</v>
      </c>
      <c r="D3" s="82" t="s">
        <v>51</v>
      </c>
      <c r="E3" s="82" t="s">
        <v>51</v>
      </c>
      <c r="F3" s="83" t="s">
        <v>52</v>
      </c>
      <c r="G3" s="83" t="s">
        <v>51</v>
      </c>
      <c r="H3" s="83" t="s">
        <v>28</v>
      </c>
      <c r="I3" s="83" t="s">
        <v>51</v>
      </c>
    </row>
    <row r="4" ht="18" customHeight="1" spans="1:9">
      <c r="A4" s="18" t="s">
        <v>53</v>
      </c>
      <c r="B4" s="18" t="s">
        <v>98</v>
      </c>
      <c r="C4" s="18" t="s">
        <v>51</v>
      </c>
      <c r="D4" s="8" t="s">
        <v>99</v>
      </c>
      <c r="E4" s="8" t="s">
        <v>100</v>
      </c>
      <c r="F4" s="8" t="s">
        <v>101</v>
      </c>
      <c r="G4" s="8" t="s">
        <v>102</v>
      </c>
      <c r="H4" s="8" t="s">
        <v>103</v>
      </c>
      <c r="I4" s="8" t="s">
        <v>104</v>
      </c>
    </row>
    <row r="5" ht="18" customHeight="1" spans="1:9">
      <c r="A5" s="18" t="s">
        <v>51</v>
      </c>
      <c r="B5" s="18" t="s">
        <v>58</v>
      </c>
      <c r="C5" s="18" t="s">
        <v>59</v>
      </c>
      <c r="D5" s="8" t="s">
        <v>51</v>
      </c>
      <c r="E5" s="8" t="s">
        <v>51</v>
      </c>
      <c r="F5" s="8" t="s">
        <v>51</v>
      </c>
      <c r="G5" s="8" t="s">
        <v>51</v>
      </c>
      <c r="H5" s="8" t="s">
        <v>51</v>
      </c>
      <c r="I5" s="8" t="s">
        <v>51</v>
      </c>
    </row>
    <row r="6" ht="18" customHeight="1" spans="1:9">
      <c r="A6" s="18" t="s">
        <v>68</v>
      </c>
      <c r="B6" s="18">
        <v>1</v>
      </c>
      <c r="C6" s="18">
        <v>2</v>
      </c>
      <c r="D6" s="8">
        <v>3</v>
      </c>
      <c r="E6" s="8">
        <v>4</v>
      </c>
      <c r="F6" s="8">
        <v>5</v>
      </c>
      <c r="G6" s="8">
        <v>6</v>
      </c>
      <c r="H6" s="8">
        <v>7</v>
      </c>
      <c r="I6" s="8">
        <v>8</v>
      </c>
    </row>
    <row r="7" ht="15" spans="1:9">
      <c r="A7" s="9">
        <v>1</v>
      </c>
      <c r="B7" s="56"/>
      <c r="C7" s="56" t="s">
        <v>55</v>
      </c>
      <c r="D7" s="55">
        <f t="shared" ref="D7:D23" si="0">E7+F7</f>
        <v>5211.12</v>
      </c>
      <c r="E7" s="55">
        <f>E8+E14+E21</f>
        <v>3289.12</v>
      </c>
      <c r="F7" s="55">
        <f>F8+F11+F18</f>
        <v>1922</v>
      </c>
      <c r="G7" s="84"/>
      <c r="H7" s="84"/>
      <c r="I7" s="84"/>
    </row>
    <row r="8" ht="15" spans="1:9">
      <c r="A8" s="9">
        <v>2</v>
      </c>
      <c r="B8" s="56" t="s">
        <v>69</v>
      </c>
      <c r="C8" s="56" t="s">
        <v>70</v>
      </c>
      <c r="D8" s="55">
        <f t="shared" si="0"/>
        <v>4186.52</v>
      </c>
      <c r="E8" s="55">
        <f>E9</f>
        <v>2594.52</v>
      </c>
      <c r="F8" s="55">
        <f t="shared" ref="F8:F12" si="1">F9</f>
        <v>1592</v>
      </c>
      <c r="G8" s="85"/>
      <c r="H8" s="85"/>
      <c r="I8" s="85"/>
    </row>
    <row r="9" ht="15" spans="1:10">
      <c r="A9" s="9">
        <v>3</v>
      </c>
      <c r="B9" s="56" t="s">
        <v>71</v>
      </c>
      <c r="C9" s="56" t="s">
        <v>72</v>
      </c>
      <c r="D9" s="55">
        <f t="shared" si="0"/>
        <v>4186.52</v>
      </c>
      <c r="E9" s="55">
        <f>E10</f>
        <v>2594.52</v>
      </c>
      <c r="F9" s="55">
        <f t="shared" si="1"/>
        <v>1592</v>
      </c>
      <c r="G9" s="85"/>
      <c r="H9" s="85"/>
      <c r="I9" s="85"/>
      <c r="J9" s="86"/>
    </row>
    <row r="10" ht="15" spans="1:10">
      <c r="A10" s="9">
        <v>4</v>
      </c>
      <c r="B10" s="56" t="s">
        <v>73</v>
      </c>
      <c r="C10" s="56" t="s">
        <v>40</v>
      </c>
      <c r="D10" s="55">
        <f t="shared" si="0"/>
        <v>4186.52</v>
      </c>
      <c r="E10" s="55">
        <v>2594.52</v>
      </c>
      <c r="F10" s="55">
        <v>1592</v>
      </c>
      <c r="G10" s="85"/>
      <c r="H10" s="85"/>
      <c r="I10" s="85"/>
      <c r="J10" s="86"/>
    </row>
    <row r="11" ht="15" spans="1:10">
      <c r="A11" s="9">
        <v>5</v>
      </c>
      <c r="B11" s="56">
        <v>205</v>
      </c>
      <c r="C11" s="57" t="s">
        <v>74</v>
      </c>
      <c r="D11" s="55">
        <f t="shared" si="0"/>
        <v>30</v>
      </c>
      <c r="E11" s="85"/>
      <c r="F11" s="55">
        <f t="shared" si="1"/>
        <v>30</v>
      </c>
      <c r="G11" s="85"/>
      <c r="H11" s="85"/>
      <c r="I11" s="85"/>
      <c r="J11" s="86"/>
    </row>
    <row r="12" ht="15" spans="1:10">
      <c r="A12" s="9">
        <v>6</v>
      </c>
      <c r="B12" s="56">
        <v>20502</v>
      </c>
      <c r="C12" s="57" t="s">
        <v>75</v>
      </c>
      <c r="D12" s="55">
        <f t="shared" si="0"/>
        <v>30</v>
      </c>
      <c r="E12" s="85"/>
      <c r="F12" s="55">
        <f t="shared" si="1"/>
        <v>30</v>
      </c>
      <c r="G12" s="85"/>
      <c r="H12" s="85"/>
      <c r="I12" s="85"/>
      <c r="J12" s="86"/>
    </row>
    <row r="13" ht="15" spans="1:10">
      <c r="A13" s="9">
        <v>7</v>
      </c>
      <c r="B13" s="56">
        <v>2050299</v>
      </c>
      <c r="C13" s="57" t="s">
        <v>76</v>
      </c>
      <c r="D13" s="55">
        <f t="shared" si="0"/>
        <v>30</v>
      </c>
      <c r="E13" s="85"/>
      <c r="F13" s="55">
        <v>30</v>
      </c>
      <c r="G13" s="85"/>
      <c r="H13" s="85"/>
      <c r="I13" s="85"/>
      <c r="J13" s="86"/>
    </row>
    <row r="14" ht="15" spans="1:10">
      <c r="A14" s="9">
        <v>8</v>
      </c>
      <c r="B14" s="56" t="s">
        <v>77</v>
      </c>
      <c r="C14" s="56" t="s">
        <v>78</v>
      </c>
      <c r="D14" s="55">
        <f t="shared" si="0"/>
        <v>424.32</v>
      </c>
      <c r="E14" s="55">
        <f>E15</f>
        <v>424.32</v>
      </c>
      <c r="F14" s="55"/>
      <c r="G14" s="85"/>
      <c r="H14" s="85"/>
      <c r="I14" s="85"/>
      <c r="J14" s="86"/>
    </row>
    <row r="15" ht="15" spans="1:10">
      <c r="A15" s="9">
        <v>9</v>
      </c>
      <c r="B15" s="56" t="s">
        <v>79</v>
      </c>
      <c r="C15" s="56" t="s">
        <v>80</v>
      </c>
      <c r="D15" s="55">
        <f t="shared" si="0"/>
        <v>424.32</v>
      </c>
      <c r="E15" s="55">
        <f>E16+E17</f>
        <v>424.32</v>
      </c>
      <c r="F15" s="55"/>
      <c r="G15" s="85"/>
      <c r="H15" s="85"/>
      <c r="I15" s="85"/>
      <c r="J15" s="86"/>
    </row>
    <row r="16" ht="15" spans="1:10">
      <c r="A16" s="9">
        <v>10</v>
      </c>
      <c r="B16" s="56" t="s">
        <v>81</v>
      </c>
      <c r="C16" s="56" t="s">
        <v>82</v>
      </c>
      <c r="D16" s="55">
        <f t="shared" si="0"/>
        <v>282.88</v>
      </c>
      <c r="E16" s="55">
        <v>282.88</v>
      </c>
      <c r="F16" s="55"/>
      <c r="G16" s="85"/>
      <c r="H16" s="85"/>
      <c r="I16" s="85"/>
      <c r="J16" s="86"/>
    </row>
    <row r="17" ht="15" spans="1:9">
      <c r="A17" s="9">
        <v>11</v>
      </c>
      <c r="B17" s="56" t="s">
        <v>83</v>
      </c>
      <c r="C17" s="56" t="s">
        <v>84</v>
      </c>
      <c r="D17" s="55">
        <f t="shared" si="0"/>
        <v>141.44</v>
      </c>
      <c r="E17" s="55">
        <v>141.44</v>
      </c>
      <c r="F17" s="55"/>
      <c r="G17" s="85"/>
      <c r="H17" s="85"/>
      <c r="I17" s="85"/>
    </row>
    <row r="18" ht="15" spans="1:9">
      <c r="A18" s="9">
        <v>12</v>
      </c>
      <c r="B18" s="56" t="s">
        <v>85</v>
      </c>
      <c r="C18" s="57" t="s">
        <v>86</v>
      </c>
      <c r="D18" s="55">
        <f t="shared" si="0"/>
        <v>300</v>
      </c>
      <c r="E18" s="55"/>
      <c r="F18" s="55">
        <f>F19</f>
        <v>300</v>
      </c>
      <c r="G18" s="85"/>
      <c r="H18" s="85"/>
      <c r="I18" s="85"/>
    </row>
    <row r="19" ht="15" spans="1:9">
      <c r="A19" s="9">
        <v>13</v>
      </c>
      <c r="B19" s="56" t="s">
        <v>87</v>
      </c>
      <c r="C19" s="56" t="s">
        <v>88</v>
      </c>
      <c r="D19" s="55">
        <f t="shared" si="0"/>
        <v>300</v>
      </c>
      <c r="E19" s="55"/>
      <c r="F19" s="55">
        <f>F20</f>
        <v>300</v>
      </c>
      <c r="G19" s="85"/>
      <c r="H19" s="85"/>
      <c r="I19" s="85"/>
    </row>
    <row r="20" ht="15" spans="1:9">
      <c r="A20" s="9">
        <v>14</v>
      </c>
      <c r="B20" s="56" t="s">
        <v>89</v>
      </c>
      <c r="C20" s="56" t="s">
        <v>88</v>
      </c>
      <c r="D20" s="55">
        <f t="shared" si="0"/>
        <v>300</v>
      </c>
      <c r="E20" s="55"/>
      <c r="F20" s="55">
        <v>300</v>
      </c>
      <c r="G20" s="85"/>
      <c r="H20" s="85"/>
      <c r="I20" s="85"/>
    </row>
    <row r="21" ht="15" spans="1:9">
      <c r="A21" s="9">
        <v>15</v>
      </c>
      <c r="B21" s="56" t="s">
        <v>90</v>
      </c>
      <c r="C21" s="56" t="s">
        <v>91</v>
      </c>
      <c r="D21" s="55">
        <f t="shared" si="0"/>
        <v>270.28</v>
      </c>
      <c r="E21" s="55">
        <f>E22</f>
        <v>270.28</v>
      </c>
      <c r="F21" s="55"/>
      <c r="G21" s="85"/>
      <c r="H21" s="85"/>
      <c r="I21" s="85"/>
    </row>
    <row r="22" ht="15" spans="1:9">
      <c r="A22" s="9">
        <v>16</v>
      </c>
      <c r="B22" s="56" t="s">
        <v>92</v>
      </c>
      <c r="C22" s="56" t="s">
        <v>93</v>
      </c>
      <c r="D22" s="55">
        <f t="shared" si="0"/>
        <v>270.28</v>
      </c>
      <c r="E22" s="55">
        <f>E23</f>
        <v>270.28</v>
      </c>
      <c r="F22" s="55"/>
      <c r="G22" s="85"/>
      <c r="H22" s="85"/>
      <c r="I22" s="85"/>
    </row>
    <row r="23" ht="15" spans="1:9">
      <c r="A23" s="9">
        <v>17</v>
      </c>
      <c r="B23" s="56" t="s">
        <v>94</v>
      </c>
      <c r="C23" s="56" t="s">
        <v>95</v>
      </c>
      <c r="D23" s="55">
        <f t="shared" si="0"/>
        <v>270.28</v>
      </c>
      <c r="E23" s="55">
        <v>270.28</v>
      </c>
      <c r="F23" s="55"/>
      <c r="G23" s="85"/>
      <c r="H23" s="85"/>
      <c r="I23" s="85"/>
    </row>
  </sheetData>
  <mergeCells count="12">
    <mergeCell ref="A2:I2"/>
    <mergeCell ref="A3:E3"/>
    <mergeCell ref="F3:G3"/>
    <mergeCell ref="H3:I3"/>
    <mergeCell ref="B4:C4"/>
    <mergeCell ref="A4:A5"/>
    <mergeCell ref="D4:D5"/>
    <mergeCell ref="E4:E5"/>
    <mergeCell ref="F4:F5"/>
    <mergeCell ref="G4:G5"/>
    <mergeCell ref="H4:H5"/>
    <mergeCell ref="I4:I5"/>
  </mergeCells>
  <printOptions horizontalCentered="1"/>
  <pageMargins left="0" right="0" top="0.748031496062992" bottom="0.748031496062992" header="0.31496062992126" footer="0.31496062992126"/>
  <pageSetup paperSize="9" pageOrder="overThenDown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4"/>
  <sheetViews>
    <sheetView showGridLines="0" showZeros="0" workbookViewId="0">
      <selection activeCell="C6" sqref="C6"/>
    </sheetView>
  </sheetViews>
  <sheetFormatPr defaultColWidth="9" defaultRowHeight="11.25" outlineLevelCol="3"/>
  <cols>
    <col min="1" max="1" width="45.8333333333333" customWidth="1"/>
    <col min="2" max="2" width="30.8333333333333" customWidth="1"/>
    <col min="3" max="3" width="45.8333333333333" customWidth="1"/>
    <col min="4" max="4" width="30.8333333333333" customWidth="1"/>
  </cols>
  <sheetData>
    <row r="1" ht="12" customHeight="1" spans="1:4">
      <c r="A1" s="59" t="s">
        <v>105</v>
      </c>
      <c r="B1" s="60"/>
      <c r="C1" s="61"/>
      <c r="D1" s="60"/>
    </row>
    <row r="2" ht="31.5" customHeight="1" spans="1:4">
      <c r="A2" s="62" t="s">
        <v>106</v>
      </c>
      <c r="B2" s="62"/>
      <c r="C2" s="62"/>
      <c r="D2" s="62"/>
    </row>
    <row r="3" ht="23.25" customHeight="1" spans="1:4">
      <c r="A3" s="63" t="s">
        <v>26</v>
      </c>
      <c r="B3" s="64"/>
      <c r="C3" s="65" t="s">
        <v>52</v>
      </c>
      <c r="D3" s="65" t="s">
        <v>28</v>
      </c>
    </row>
    <row r="4" s="58" customFormat="1" ht="20.1" customHeight="1" spans="1:4">
      <c r="A4" s="66" t="s">
        <v>29</v>
      </c>
      <c r="B4" s="67"/>
      <c r="C4" s="66" t="s">
        <v>30</v>
      </c>
      <c r="D4" s="67"/>
    </row>
    <row r="5" s="58" customFormat="1" ht="20.1" customHeight="1" spans="1:4">
      <c r="A5" s="68" t="s">
        <v>31</v>
      </c>
      <c r="B5" s="69" t="s">
        <v>107</v>
      </c>
      <c r="C5" s="68" t="s">
        <v>31</v>
      </c>
      <c r="D5" s="69" t="s">
        <v>107</v>
      </c>
    </row>
    <row r="6" customFormat="1" ht="23" customHeight="1" spans="1:4">
      <c r="A6" s="70" t="s">
        <v>33</v>
      </c>
      <c r="B6" s="55">
        <v>5211.12</v>
      </c>
      <c r="C6" s="71" t="s">
        <v>34</v>
      </c>
      <c r="D6" s="72">
        <v>3027.24</v>
      </c>
    </row>
    <row r="7" customFormat="1" ht="23" customHeight="1" spans="1:4">
      <c r="A7" s="73" t="s">
        <v>35</v>
      </c>
      <c r="B7" s="55"/>
      <c r="C7" s="71" t="s">
        <v>36</v>
      </c>
      <c r="D7" s="72">
        <v>261.88</v>
      </c>
    </row>
    <row r="8" customFormat="1" ht="23" customHeight="1" spans="1:4">
      <c r="A8" s="70" t="s">
        <v>37</v>
      </c>
      <c r="B8" s="55"/>
      <c r="C8" s="71" t="s">
        <v>38</v>
      </c>
      <c r="D8" s="72">
        <v>1922</v>
      </c>
    </row>
    <row r="9" customFormat="1" ht="23" customHeight="1" spans="1:4">
      <c r="A9" s="74"/>
      <c r="B9" s="55"/>
      <c r="C9" s="75" t="s">
        <v>40</v>
      </c>
      <c r="D9" s="72">
        <v>1922</v>
      </c>
    </row>
    <row r="10" customFormat="1" ht="23" customHeight="1" spans="1:4">
      <c r="A10" s="74"/>
      <c r="B10" s="55"/>
      <c r="C10" s="75"/>
      <c r="D10" s="72"/>
    </row>
    <row r="11" customFormat="1" ht="23" customHeight="1" spans="1:4">
      <c r="A11" s="74"/>
      <c r="B11" s="55"/>
      <c r="C11" s="75"/>
      <c r="D11" s="72"/>
    </row>
    <row r="12" customFormat="1" ht="23" customHeight="1" spans="1:4">
      <c r="A12" s="74"/>
      <c r="B12" s="55"/>
      <c r="C12" s="76" t="s">
        <v>46</v>
      </c>
      <c r="D12" s="72">
        <v>0</v>
      </c>
    </row>
    <row r="13" customFormat="1" ht="23" customHeight="1" spans="1:4">
      <c r="A13" s="74"/>
      <c r="B13" s="55"/>
      <c r="C13" s="75"/>
      <c r="D13" s="72"/>
    </row>
    <row r="14" customFormat="1" ht="23" customHeight="1" spans="1:4">
      <c r="A14" s="68" t="s">
        <v>47</v>
      </c>
      <c r="B14" s="55">
        <f>B6+B7</f>
        <v>5211.12</v>
      </c>
      <c r="C14" s="68" t="s">
        <v>48</v>
      </c>
      <c r="D14" s="72">
        <f>+D6+D7+D8+D12</f>
        <v>5211.12</v>
      </c>
    </row>
  </sheetData>
  <sheetProtection formatCells="0" formatColumns="0" formatRows="0"/>
  <mergeCells count="3">
    <mergeCell ref="A2:D2"/>
    <mergeCell ref="A4:B4"/>
    <mergeCell ref="C4:D4"/>
  </mergeCells>
  <printOptions horizontalCentered="1"/>
  <pageMargins left="0.393700787401575" right="0.393700787401575" top="0.78740157480315" bottom="0.984251968503937" header="0.511811023622047" footer="0.511811023622047"/>
  <pageSetup paperSize="9" scale="79" orientation="landscape"/>
  <headerFooter alignWithMargins="0">
    <oddFooter>&amp;C第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3"/>
  <sheetViews>
    <sheetView workbookViewId="0">
      <pane ySplit="6" topLeftCell="A7" activePane="bottomLeft" state="frozen"/>
      <selection/>
      <selection pane="bottomLeft" activeCell="C28" sqref="C28"/>
    </sheetView>
  </sheetViews>
  <sheetFormatPr defaultColWidth="11.8333333333333" defaultRowHeight="13.5" outlineLevelCol="7"/>
  <cols>
    <col min="1" max="1" width="9.5" style="17" customWidth="1"/>
    <col min="2" max="2" width="17.8333333333333" style="17" customWidth="1"/>
    <col min="3" max="3" width="44.8333333333333" style="17" customWidth="1"/>
    <col min="4" max="4" width="17.8333333333333" style="17" customWidth="1"/>
    <col min="5" max="8" width="20" style="17" customWidth="1"/>
    <col min="9" max="16384" width="11.8333333333333" style="17"/>
  </cols>
  <sheetData>
    <row r="1" spans="1:8">
      <c r="A1" s="2" t="s">
        <v>108</v>
      </c>
      <c r="B1" s="2"/>
      <c r="C1" s="2"/>
      <c r="D1" s="2"/>
      <c r="E1" s="2"/>
      <c r="F1" s="2"/>
      <c r="G1" s="2"/>
      <c r="H1" s="2"/>
    </row>
    <row r="2" ht="36.75" customHeight="1" spans="1:8">
      <c r="A2" s="5" t="s">
        <v>109</v>
      </c>
      <c r="B2" s="5" t="s">
        <v>51</v>
      </c>
      <c r="C2" s="5" t="s">
        <v>51</v>
      </c>
      <c r="D2" s="5" t="s">
        <v>51</v>
      </c>
      <c r="E2" s="5" t="s">
        <v>51</v>
      </c>
      <c r="F2" s="5" t="s">
        <v>51</v>
      </c>
      <c r="G2" s="5" t="s">
        <v>51</v>
      </c>
      <c r="H2" s="5" t="s">
        <v>51</v>
      </c>
    </row>
    <row r="3" ht="18" customHeight="1" spans="1:8">
      <c r="A3" s="6" t="s">
        <v>26</v>
      </c>
      <c r="B3" s="7" t="s">
        <v>51</v>
      </c>
      <c r="C3" s="7" t="s">
        <v>51</v>
      </c>
      <c r="D3" s="7" t="s">
        <v>51</v>
      </c>
      <c r="E3" s="7" t="s">
        <v>51</v>
      </c>
      <c r="F3" s="7" t="s">
        <v>52</v>
      </c>
      <c r="G3" s="7" t="s">
        <v>51</v>
      </c>
      <c r="H3" s="14" t="s">
        <v>28</v>
      </c>
    </row>
    <row r="4" ht="18" customHeight="1" spans="1:8">
      <c r="A4" s="18" t="s">
        <v>53</v>
      </c>
      <c r="B4" s="18" t="s">
        <v>98</v>
      </c>
      <c r="C4" s="18" t="s">
        <v>51</v>
      </c>
      <c r="D4" s="18" t="s">
        <v>55</v>
      </c>
      <c r="E4" s="18" t="s">
        <v>100</v>
      </c>
      <c r="F4" s="18" t="s">
        <v>51</v>
      </c>
      <c r="G4" s="18" t="s">
        <v>51</v>
      </c>
      <c r="H4" s="18" t="s">
        <v>101</v>
      </c>
    </row>
    <row r="5" ht="18" customHeight="1" spans="1:8">
      <c r="A5" s="18" t="s">
        <v>51</v>
      </c>
      <c r="B5" s="18" t="s">
        <v>58</v>
      </c>
      <c r="C5" s="18" t="s">
        <v>59</v>
      </c>
      <c r="D5" s="18" t="s">
        <v>51</v>
      </c>
      <c r="E5" s="18" t="s">
        <v>60</v>
      </c>
      <c r="F5" s="18" t="s">
        <v>110</v>
      </c>
      <c r="G5" s="18" t="s">
        <v>111</v>
      </c>
      <c r="H5" s="18" t="s">
        <v>51</v>
      </c>
    </row>
    <row r="6" ht="18" customHeight="1" spans="1:8">
      <c r="A6" s="18" t="s">
        <v>68</v>
      </c>
      <c r="B6" s="18">
        <v>1</v>
      </c>
      <c r="C6" s="18">
        <v>2</v>
      </c>
      <c r="D6" s="18">
        <v>3</v>
      </c>
      <c r="E6" s="18">
        <v>4</v>
      </c>
      <c r="F6" s="18">
        <v>5</v>
      </c>
      <c r="G6" s="18">
        <v>6</v>
      </c>
      <c r="H6" s="18">
        <v>7</v>
      </c>
    </row>
    <row r="7" ht="16.5" customHeight="1" spans="1:8">
      <c r="A7" s="9">
        <v>1</v>
      </c>
      <c r="B7" s="34"/>
      <c r="C7" s="34" t="s">
        <v>55</v>
      </c>
      <c r="D7" s="55">
        <f t="shared" ref="D7:D23" si="0">E7</f>
        <v>5211.12</v>
      </c>
      <c r="E7" s="55">
        <f t="shared" ref="E7:E23" si="1">F7+G7+H7</f>
        <v>5211.12</v>
      </c>
      <c r="F7" s="55">
        <f>F8+F14+F21</f>
        <v>3027.24</v>
      </c>
      <c r="G7" s="55">
        <f>G8</f>
        <v>261.88</v>
      </c>
      <c r="H7" s="55">
        <f>H8+H11+H18</f>
        <v>1922</v>
      </c>
    </row>
    <row r="8" ht="15" spans="1:8">
      <c r="A8" s="9">
        <v>2</v>
      </c>
      <c r="B8" s="56" t="s">
        <v>69</v>
      </c>
      <c r="C8" s="56" t="s">
        <v>70</v>
      </c>
      <c r="D8" s="55">
        <f t="shared" si="0"/>
        <v>4186.52</v>
      </c>
      <c r="E8" s="55">
        <f t="shared" si="1"/>
        <v>4186.52</v>
      </c>
      <c r="F8" s="55">
        <v>2332.64</v>
      </c>
      <c r="G8" s="55">
        <v>261.88</v>
      </c>
      <c r="H8" s="55">
        <v>1592</v>
      </c>
    </row>
    <row r="9" ht="15" spans="1:8">
      <c r="A9" s="9">
        <v>3</v>
      </c>
      <c r="B9" s="56" t="s">
        <v>71</v>
      </c>
      <c r="C9" s="56" t="s">
        <v>72</v>
      </c>
      <c r="D9" s="55">
        <f t="shared" si="0"/>
        <v>4186.52</v>
      </c>
      <c r="E9" s="55">
        <f t="shared" si="1"/>
        <v>4186.52</v>
      </c>
      <c r="F9" s="55">
        <v>2332.64</v>
      </c>
      <c r="G9" s="55">
        <v>261.88</v>
      </c>
      <c r="H9" s="55">
        <v>1592</v>
      </c>
    </row>
    <row r="10" ht="15" spans="1:8">
      <c r="A10" s="9">
        <v>4</v>
      </c>
      <c r="B10" s="56" t="s">
        <v>73</v>
      </c>
      <c r="C10" s="56" t="s">
        <v>40</v>
      </c>
      <c r="D10" s="55">
        <f t="shared" si="0"/>
        <v>4186.52</v>
      </c>
      <c r="E10" s="55">
        <f t="shared" si="1"/>
        <v>4186.52</v>
      </c>
      <c r="F10" s="55">
        <v>2332.64</v>
      </c>
      <c r="G10" s="55">
        <v>261.88</v>
      </c>
      <c r="H10" s="55">
        <v>1592</v>
      </c>
    </row>
    <row r="11" ht="15" spans="1:8">
      <c r="A11" s="9">
        <v>5</v>
      </c>
      <c r="B11" s="56">
        <v>205</v>
      </c>
      <c r="C11" s="57" t="s">
        <v>74</v>
      </c>
      <c r="D11" s="55">
        <f t="shared" si="0"/>
        <v>30</v>
      </c>
      <c r="E11" s="55">
        <f t="shared" si="1"/>
        <v>30</v>
      </c>
      <c r="F11" s="55"/>
      <c r="G11" s="55"/>
      <c r="H11" s="55">
        <v>30</v>
      </c>
    </row>
    <row r="12" ht="15" spans="1:8">
      <c r="A12" s="9">
        <v>6</v>
      </c>
      <c r="B12" s="56">
        <v>20502</v>
      </c>
      <c r="C12" s="57" t="s">
        <v>75</v>
      </c>
      <c r="D12" s="55">
        <f t="shared" si="0"/>
        <v>30</v>
      </c>
      <c r="E12" s="55">
        <f t="shared" si="1"/>
        <v>30</v>
      </c>
      <c r="F12" s="55"/>
      <c r="G12" s="55"/>
      <c r="H12" s="55">
        <v>30</v>
      </c>
    </row>
    <row r="13" ht="15" spans="1:8">
      <c r="A13" s="9">
        <v>7</v>
      </c>
      <c r="B13" s="56">
        <v>2050299</v>
      </c>
      <c r="C13" s="57" t="s">
        <v>76</v>
      </c>
      <c r="D13" s="55">
        <f t="shared" si="0"/>
        <v>30</v>
      </c>
      <c r="E13" s="55">
        <f t="shared" si="1"/>
        <v>30</v>
      </c>
      <c r="F13" s="55"/>
      <c r="G13" s="55"/>
      <c r="H13" s="55">
        <v>30</v>
      </c>
    </row>
    <row r="14" ht="15" spans="1:8">
      <c r="A14" s="9">
        <v>8</v>
      </c>
      <c r="B14" s="56" t="s">
        <v>77</v>
      </c>
      <c r="C14" s="56" t="s">
        <v>78</v>
      </c>
      <c r="D14" s="55">
        <f t="shared" si="0"/>
        <v>424.32</v>
      </c>
      <c r="E14" s="55">
        <f t="shared" si="1"/>
        <v>424.32</v>
      </c>
      <c r="F14" s="55">
        <v>424.32</v>
      </c>
      <c r="G14" s="55"/>
      <c r="H14" s="55"/>
    </row>
    <row r="15" ht="15" spans="1:8">
      <c r="A15" s="9">
        <v>9</v>
      </c>
      <c r="B15" s="56" t="s">
        <v>79</v>
      </c>
      <c r="C15" s="56" t="s">
        <v>80</v>
      </c>
      <c r="D15" s="55">
        <f t="shared" si="0"/>
        <v>424.32</v>
      </c>
      <c r="E15" s="55">
        <f t="shared" si="1"/>
        <v>424.32</v>
      </c>
      <c r="F15" s="55">
        <v>424.32</v>
      </c>
      <c r="G15" s="55"/>
      <c r="H15" s="55"/>
    </row>
    <row r="16" ht="15" spans="1:8">
      <c r="A16" s="9">
        <v>10</v>
      </c>
      <c r="B16" s="56" t="s">
        <v>81</v>
      </c>
      <c r="C16" s="56" t="s">
        <v>82</v>
      </c>
      <c r="D16" s="55">
        <f t="shared" si="0"/>
        <v>282.88</v>
      </c>
      <c r="E16" s="55">
        <f t="shared" si="1"/>
        <v>282.88</v>
      </c>
      <c r="F16" s="55">
        <v>282.88</v>
      </c>
      <c r="G16" s="55"/>
      <c r="H16" s="55"/>
    </row>
    <row r="17" ht="15" spans="1:8">
      <c r="A17" s="9">
        <v>11</v>
      </c>
      <c r="B17" s="56" t="s">
        <v>83</v>
      </c>
      <c r="C17" s="56" t="s">
        <v>84</v>
      </c>
      <c r="D17" s="55">
        <f t="shared" si="0"/>
        <v>141.44</v>
      </c>
      <c r="E17" s="55">
        <f t="shared" si="1"/>
        <v>141.44</v>
      </c>
      <c r="F17" s="55">
        <v>141.44</v>
      </c>
      <c r="G17" s="55"/>
      <c r="H17" s="55"/>
    </row>
    <row r="18" ht="15" spans="1:8">
      <c r="A18" s="9">
        <v>12</v>
      </c>
      <c r="B18" s="56" t="s">
        <v>85</v>
      </c>
      <c r="C18" s="56" t="s">
        <v>86</v>
      </c>
      <c r="D18" s="55">
        <f t="shared" si="0"/>
        <v>300</v>
      </c>
      <c r="E18" s="55">
        <f t="shared" si="1"/>
        <v>300</v>
      </c>
      <c r="F18" s="55"/>
      <c r="G18" s="55"/>
      <c r="H18" s="55">
        <v>300</v>
      </c>
    </row>
    <row r="19" ht="15" spans="1:8">
      <c r="A19" s="9">
        <v>13</v>
      </c>
      <c r="B19" s="56" t="s">
        <v>87</v>
      </c>
      <c r="C19" s="56" t="s">
        <v>88</v>
      </c>
      <c r="D19" s="55">
        <f t="shared" si="0"/>
        <v>300</v>
      </c>
      <c r="E19" s="55">
        <f t="shared" si="1"/>
        <v>300</v>
      </c>
      <c r="F19" s="55"/>
      <c r="G19" s="55"/>
      <c r="H19" s="55">
        <v>300</v>
      </c>
    </row>
    <row r="20" ht="15" spans="1:8">
      <c r="A20" s="9">
        <v>14</v>
      </c>
      <c r="B20" s="56" t="s">
        <v>89</v>
      </c>
      <c r="C20" s="56" t="s">
        <v>88</v>
      </c>
      <c r="D20" s="55">
        <f t="shared" si="0"/>
        <v>300</v>
      </c>
      <c r="E20" s="55">
        <f t="shared" si="1"/>
        <v>300</v>
      </c>
      <c r="F20" s="55"/>
      <c r="G20" s="55"/>
      <c r="H20" s="55">
        <v>300</v>
      </c>
    </row>
    <row r="21" ht="15" spans="1:8">
      <c r="A21" s="9">
        <v>15</v>
      </c>
      <c r="B21" s="56" t="s">
        <v>90</v>
      </c>
      <c r="C21" s="56" t="s">
        <v>91</v>
      </c>
      <c r="D21" s="55">
        <f t="shared" si="0"/>
        <v>270.28</v>
      </c>
      <c r="E21" s="55">
        <f t="shared" si="1"/>
        <v>270.28</v>
      </c>
      <c r="F21" s="55">
        <v>270.28</v>
      </c>
      <c r="G21" s="55"/>
      <c r="H21" s="55"/>
    </row>
    <row r="22" ht="15" spans="1:8">
      <c r="A22" s="9">
        <v>16</v>
      </c>
      <c r="B22" s="56" t="s">
        <v>92</v>
      </c>
      <c r="C22" s="56" t="s">
        <v>93</v>
      </c>
      <c r="D22" s="55">
        <f t="shared" si="0"/>
        <v>270.28</v>
      </c>
      <c r="E22" s="55">
        <f t="shared" si="1"/>
        <v>270.28</v>
      </c>
      <c r="F22" s="55">
        <v>270.28</v>
      </c>
      <c r="G22" s="55"/>
      <c r="H22" s="55"/>
    </row>
    <row r="23" ht="15" spans="1:8">
      <c r="A23" s="9">
        <v>17</v>
      </c>
      <c r="B23" s="56" t="s">
        <v>94</v>
      </c>
      <c r="C23" s="56" t="s">
        <v>95</v>
      </c>
      <c r="D23" s="55">
        <f t="shared" si="0"/>
        <v>270.28</v>
      </c>
      <c r="E23" s="55">
        <f t="shared" si="1"/>
        <v>270.28</v>
      </c>
      <c r="F23" s="55">
        <v>270.28</v>
      </c>
      <c r="G23" s="55"/>
      <c r="H23" s="55"/>
    </row>
  </sheetData>
  <mergeCells count="8">
    <mergeCell ref="A2:H2"/>
    <mergeCell ref="A3:E3"/>
    <mergeCell ref="F3:G3"/>
    <mergeCell ref="B4:C4"/>
    <mergeCell ref="E4:G4"/>
    <mergeCell ref="A4:A5"/>
    <mergeCell ref="D4:D5"/>
    <mergeCell ref="H4:H5"/>
  </mergeCells>
  <printOptions horizontalCentered="1"/>
  <pageMargins left="0" right="0" top="0.748031496062992" bottom="0.748031496062992" header="0.31496062992126" footer="0.31496062992126"/>
  <pageSetup paperSize="9" scale="75" pageOrder="overThenDown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4"/>
  <sheetViews>
    <sheetView workbookViewId="0">
      <pane ySplit="7" topLeftCell="A8" activePane="bottomLeft" state="frozen"/>
      <selection/>
      <selection pane="bottomLeft" activeCell="H26" sqref="H26"/>
    </sheetView>
  </sheetViews>
  <sheetFormatPr defaultColWidth="11.8333333333333" defaultRowHeight="12"/>
  <cols>
    <col min="1" max="1" width="9.5" style="37" customWidth="1"/>
    <col min="2" max="2" width="14.5" style="38" customWidth="1"/>
    <col min="3" max="3" width="42.5" style="38" customWidth="1"/>
    <col min="4" max="12" width="13.5" style="39" customWidth="1"/>
    <col min="13" max="16384" width="11.8333333333333" style="40"/>
  </cols>
  <sheetData>
    <row r="1" spans="1:1">
      <c r="A1" s="37" t="s">
        <v>112</v>
      </c>
    </row>
    <row r="2" ht="33.75" customHeight="1" spans="1:12">
      <c r="A2" s="41" t="s">
        <v>113</v>
      </c>
      <c r="B2" s="41" t="s">
        <v>51</v>
      </c>
      <c r="C2" s="41" t="s">
        <v>51</v>
      </c>
      <c r="D2" s="41" t="s">
        <v>51</v>
      </c>
      <c r="E2" s="41" t="s">
        <v>51</v>
      </c>
      <c r="F2" s="41" t="s">
        <v>51</v>
      </c>
      <c r="G2" s="41" t="s">
        <v>51</v>
      </c>
      <c r="H2" s="41" t="s">
        <v>51</v>
      </c>
      <c r="I2" s="41" t="s">
        <v>51</v>
      </c>
      <c r="J2" s="41" t="s">
        <v>51</v>
      </c>
      <c r="K2" s="41" t="s">
        <v>51</v>
      </c>
      <c r="L2" s="41" t="s">
        <v>51</v>
      </c>
    </row>
    <row r="3" ht="18" customHeight="1" spans="1:12">
      <c r="A3" s="42" t="s">
        <v>26</v>
      </c>
      <c r="B3" s="43" t="s">
        <v>51</v>
      </c>
      <c r="C3" s="43" t="s">
        <v>51</v>
      </c>
      <c r="D3" s="43" t="s">
        <v>51</v>
      </c>
      <c r="E3" s="43" t="s">
        <v>51</v>
      </c>
      <c r="F3" s="43" t="s">
        <v>51</v>
      </c>
      <c r="G3" s="43" t="s">
        <v>51</v>
      </c>
      <c r="H3" s="43" t="s">
        <v>51</v>
      </c>
      <c r="I3" s="48" t="s">
        <v>52</v>
      </c>
      <c r="J3" s="43" t="s">
        <v>51</v>
      </c>
      <c r="K3" s="48" t="s">
        <v>28</v>
      </c>
      <c r="L3" s="43" t="s">
        <v>51</v>
      </c>
    </row>
    <row r="4" ht="18" customHeight="1" spans="1:12">
      <c r="A4" s="28" t="s">
        <v>53</v>
      </c>
      <c r="B4" s="28" t="s">
        <v>58</v>
      </c>
      <c r="C4" s="28" t="s">
        <v>59</v>
      </c>
      <c r="D4" s="28" t="s">
        <v>114</v>
      </c>
      <c r="E4" s="28" t="s">
        <v>51</v>
      </c>
      <c r="F4" s="28" t="s">
        <v>51</v>
      </c>
      <c r="G4" s="28" t="s">
        <v>115</v>
      </c>
      <c r="H4" s="28" t="s">
        <v>51</v>
      </c>
      <c r="I4" s="28" t="s">
        <v>51</v>
      </c>
      <c r="J4" s="28" t="s">
        <v>51</v>
      </c>
      <c r="K4" s="28" t="s">
        <v>51</v>
      </c>
      <c r="L4" s="28" t="s">
        <v>51</v>
      </c>
    </row>
    <row r="5" s="36" customFormat="1" ht="18" customHeight="1" spans="1:12">
      <c r="A5" s="28" t="s">
        <v>51</v>
      </c>
      <c r="B5" s="28" t="s">
        <v>51</v>
      </c>
      <c r="C5" s="28" t="s">
        <v>51</v>
      </c>
      <c r="D5" s="44" t="s">
        <v>55</v>
      </c>
      <c r="E5" s="44" t="s">
        <v>100</v>
      </c>
      <c r="F5" s="44" t="s">
        <v>51</v>
      </c>
      <c r="G5" s="44" t="s">
        <v>55</v>
      </c>
      <c r="H5" s="44" t="s">
        <v>116</v>
      </c>
      <c r="I5" s="44" t="s">
        <v>117</v>
      </c>
      <c r="J5" s="44" t="s">
        <v>118</v>
      </c>
      <c r="K5" s="44" t="s">
        <v>119</v>
      </c>
      <c r="L5" s="44" t="s">
        <v>120</v>
      </c>
    </row>
    <row r="6" s="36" customFormat="1" ht="30" customHeight="1" spans="1:12">
      <c r="A6" s="28" t="s">
        <v>51</v>
      </c>
      <c r="B6" s="28" t="s">
        <v>51</v>
      </c>
      <c r="C6" s="28" t="s">
        <v>51</v>
      </c>
      <c r="D6" s="44" t="s">
        <v>51</v>
      </c>
      <c r="E6" s="44" t="s">
        <v>110</v>
      </c>
      <c r="F6" s="44" t="s">
        <v>121</v>
      </c>
      <c r="G6" s="44" t="s">
        <v>51</v>
      </c>
      <c r="H6" s="44" t="s">
        <v>51</v>
      </c>
      <c r="I6" s="44" t="s">
        <v>51</v>
      </c>
      <c r="J6" s="44" t="s">
        <v>51</v>
      </c>
      <c r="K6" s="44" t="s">
        <v>51</v>
      </c>
      <c r="L6" s="44" t="s">
        <v>51</v>
      </c>
    </row>
    <row r="7" ht="18" customHeight="1" spans="1:12">
      <c r="A7" s="28" t="s">
        <v>68</v>
      </c>
      <c r="B7" s="28">
        <v>1</v>
      </c>
      <c r="C7" s="28">
        <v>2</v>
      </c>
      <c r="D7" s="28">
        <v>3</v>
      </c>
      <c r="E7" s="28">
        <v>4</v>
      </c>
      <c r="F7" s="28">
        <v>5</v>
      </c>
      <c r="G7" s="28">
        <v>6</v>
      </c>
      <c r="H7" s="28">
        <v>7</v>
      </c>
      <c r="I7" s="28">
        <v>8</v>
      </c>
      <c r="J7" s="28">
        <v>9</v>
      </c>
      <c r="K7" s="28">
        <v>10</v>
      </c>
      <c r="L7" s="28">
        <v>11</v>
      </c>
    </row>
    <row r="8" ht="16.5" customHeight="1" spans="1:12">
      <c r="A8" s="45">
        <v>1</v>
      </c>
      <c r="B8" s="34"/>
      <c r="C8" s="34" t="s">
        <v>55</v>
      </c>
      <c r="D8" s="50">
        <f t="shared" ref="D8:D24" si="0">E8+F8</f>
        <v>3289.12</v>
      </c>
      <c r="E8" s="50">
        <f>E9+E23</f>
        <v>3027.24</v>
      </c>
      <c r="F8" s="51">
        <f>F19</f>
        <v>261.88</v>
      </c>
      <c r="G8" s="50">
        <v>3289.12</v>
      </c>
      <c r="H8" s="50">
        <v>3289.12</v>
      </c>
      <c r="I8" s="49"/>
      <c r="J8" s="49"/>
      <c r="K8" s="49"/>
      <c r="L8" s="49"/>
    </row>
    <row r="9" ht="16.5" customHeight="1" spans="1:12">
      <c r="A9" s="45">
        <v>2</v>
      </c>
      <c r="B9" s="34" t="s">
        <v>122</v>
      </c>
      <c r="C9" s="34" t="s">
        <v>123</v>
      </c>
      <c r="D9" s="50">
        <f t="shared" si="0"/>
        <v>3021.21</v>
      </c>
      <c r="E9" s="52">
        <v>3021.21</v>
      </c>
      <c r="F9" s="51"/>
      <c r="G9" s="50">
        <v>3021.21</v>
      </c>
      <c r="H9" s="50">
        <v>3021.21</v>
      </c>
      <c r="I9" s="49"/>
      <c r="J9" s="49"/>
      <c r="K9" s="49"/>
      <c r="L9" s="49"/>
    </row>
    <row r="10" ht="16.5" customHeight="1" spans="1:12">
      <c r="A10" s="45">
        <v>3</v>
      </c>
      <c r="B10" s="34" t="s">
        <v>124</v>
      </c>
      <c r="C10" s="34" t="s">
        <v>125</v>
      </c>
      <c r="D10" s="50">
        <f t="shared" si="0"/>
        <v>656.82</v>
      </c>
      <c r="E10" s="52">
        <v>656.82</v>
      </c>
      <c r="F10" s="51"/>
      <c r="G10" s="53">
        <v>656.82</v>
      </c>
      <c r="H10" s="53">
        <v>656.82</v>
      </c>
      <c r="I10" s="49"/>
      <c r="J10" s="49"/>
      <c r="K10" s="49"/>
      <c r="L10" s="49"/>
    </row>
    <row r="11" ht="16.5" customHeight="1" spans="1:12">
      <c r="A11" s="45">
        <v>4</v>
      </c>
      <c r="B11" s="34" t="s">
        <v>126</v>
      </c>
      <c r="C11" s="34" t="s">
        <v>127</v>
      </c>
      <c r="D11" s="50">
        <f t="shared" si="0"/>
        <v>832.44</v>
      </c>
      <c r="E11" s="52">
        <v>832.44</v>
      </c>
      <c r="F11" s="51"/>
      <c r="G11" s="53">
        <v>832.44</v>
      </c>
      <c r="H11" s="53">
        <v>832.44</v>
      </c>
      <c r="I11" s="49"/>
      <c r="J11" s="49"/>
      <c r="K11" s="49"/>
      <c r="L11" s="49"/>
    </row>
    <row r="12" ht="16.5" customHeight="1" spans="1:12">
      <c r="A12" s="45">
        <v>5</v>
      </c>
      <c r="B12" s="34">
        <v>30103</v>
      </c>
      <c r="C12" s="34" t="s">
        <v>128</v>
      </c>
      <c r="D12" s="50">
        <f t="shared" si="0"/>
        <v>232.18</v>
      </c>
      <c r="E12" s="52">
        <v>232.18</v>
      </c>
      <c r="F12" s="51"/>
      <c r="G12" s="53">
        <v>232.18</v>
      </c>
      <c r="H12" s="53">
        <v>232.18</v>
      </c>
      <c r="I12" s="49"/>
      <c r="J12" s="49"/>
      <c r="K12" s="49"/>
      <c r="L12" s="49"/>
    </row>
    <row r="13" ht="16.5" customHeight="1" spans="1:12">
      <c r="A13" s="45">
        <v>6</v>
      </c>
      <c r="B13" s="34">
        <v>30107</v>
      </c>
      <c r="C13" s="34" t="s">
        <v>129</v>
      </c>
      <c r="D13" s="50">
        <f t="shared" si="0"/>
        <v>402.95</v>
      </c>
      <c r="E13" s="52">
        <v>402.95</v>
      </c>
      <c r="F13" s="51"/>
      <c r="G13" s="53">
        <v>402.95</v>
      </c>
      <c r="H13" s="53">
        <v>402.95</v>
      </c>
      <c r="I13" s="49"/>
      <c r="J13" s="49"/>
      <c r="K13" s="49"/>
      <c r="L13" s="49"/>
    </row>
    <row r="14" ht="16.5" customHeight="1" spans="1:12">
      <c r="A14" s="45">
        <v>7</v>
      </c>
      <c r="B14" s="34">
        <v>30108</v>
      </c>
      <c r="C14" s="34" t="s">
        <v>130</v>
      </c>
      <c r="D14" s="50">
        <f t="shared" si="0"/>
        <v>282.88</v>
      </c>
      <c r="E14" s="52">
        <v>282.88</v>
      </c>
      <c r="F14" s="51"/>
      <c r="G14" s="53">
        <v>282.88</v>
      </c>
      <c r="H14" s="53">
        <v>282.88</v>
      </c>
      <c r="I14" s="49"/>
      <c r="J14" s="49"/>
      <c r="K14" s="49"/>
      <c r="L14" s="49"/>
    </row>
    <row r="15" ht="16.5" customHeight="1" spans="1:12">
      <c r="A15" s="45">
        <v>8</v>
      </c>
      <c r="B15" s="34">
        <v>30109</v>
      </c>
      <c r="C15" s="54" t="s">
        <v>131</v>
      </c>
      <c r="D15" s="50">
        <f t="shared" si="0"/>
        <v>141.44</v>
      </c>
      <c r="E15" s="52">
        <v>141.44</v>
      </c>
      <c r="F15" s="51"/>
      <c r="G15" s="53">
        <v>141.44</v>
      </c>
      <c r="H15" s="53">
        <v>141.44</v>
      </c>
      <c r="I15" s="49"/>
      <c r="J15" s="49"/>
      <c r="K15" s="49"/>
      <c r="L15" s="49"/>
    </row>
    <row r="16" ht="16.5" customHeight="1" spans="1:12">
      <c r="A16" s="45">
        <v>9</v>
      </c>
      <c r="B16" s="34">
        <v>30110</v>
      </c>
      <c r="C16" s="34" t="s">
        <v>132</v>
      </c>
      <c r="D16" s="50">
        <f t="shared" si="0"/>
        <v>191.49</v>
      </c>
      <c r="E16" s="52">
        <v>191.49</v>
      </c>
      <c r="F16" s="51"/>
      <c r="G16" s="53">
        <v>191.49</v>
      </c>
      <c r="H16" s="53">
        <v>191.49</v>
      </c>
      <c r="I16" s="49"/>
      <c r="J16" s="49"/>
      <c r="K16" s="49"/>
      <c r="L16" s="49"/>
    </row>
    <row r="17" ht="16.5" customHeight="1" spans="1:12">
      <c r="A17" s="45">
        <v>10</v>
      </c>
      <c r="B17" s="34">
        <v>30112</v>
      </c>
      <c r="C17" s="34" t="s">
        <v>133</v>
      </c>
      <c r="D17" s="50">
        <f t="shared" si="0"/>
        <v>10.73</v>
      </c>
      <c r="E17" s="52">
        <v>10.73</v>
      </c>
      <c r="F17" s="51"/>
      <c r="G17" s="53">
        <v>10.73</v>
      </c>
      <c r="H17" s="53">
        <v>10.73</v>
      </c>
      <c r="I17" s="49"/>
      <c r="J17" s="49"/>
      <c r="K17" s="49"/>
      <c r="L17" s="49"/>
    </row>
    <row r="18" ht="16.5" customHeight="1" spans="1:12">
      <c r="A18" s="45">
        <v>11</v>
      </c>
      <c r="B18" s="34">
        <v>30113</v>
      </c>
      <c r="C18" s="34" t="s">
        <v>95</v>
      </c>
      <c r="D18" s="50">
        <f t="shared" si="0"/>
        <v>270.28</v>
      </c>
      <c r="E18" s="53">
        <v>270.28</v>
      </c>
      <c r="F18" s="51"/>
      <c r="G18" s="53">
        <v>270.28</v>
      </c>
      <c r="H18" s="53">
        <v>270.28</v>
      </c>
      <c r="I18" s="49"/>
      <c r="J18" s="49"/>
      <c r="K18" s="49"/>
      <c r="L18" s="49"/>
    </row>
    <row r="19" ht="16.5" customHeight="1" spans="1:12">
      <c r="A19" s="45">
        <v>12</v>
      </c>
      <c r="B19" s="34">
        <v>302</v>
      </c>
      <c r="C19" s="34" t="s">
        <v>134</v>
      </c>
      <c r="D19" s="50">
        <f t="shared" si="0"/>
        <v>261.88</v>
      </c>
      <c r="E19" s="53"/>
      <c r="F19" s="51">
        <f>F20+F21+F22</f>
        <v>261.88</v>
      </c>
      <c r="G19" s="51">
        <v>261.88</v>
      </c>
      <c r="H19" s="51">
        <v>261.88</v>
      </c>
      <c r="I19" s="49"/>
      <c r="J19" s="49"/>
      <c r="K19" s="49"/>
      <c r="L19" s="49"/>
    </row>
    <row r="20" ht="16.5" customHeight="1" spans="1:12">
      <c r="A20" s="45">
        <v>13</v>
      </c>
      <c r="B20" s="34">
        <v>30201</v>
      </c>
      <c r="C20" s="34" t="s">
        <v>135</v>
      </c>
      <c r="D20" s="50">
        <f t="shared" si="0"/>
        <v>140.4</v>
      </c>
      <c r="E20" s="53"/>
      <c r="F20" s="51">
        <v>140.4</v>
      </c>
      <c r="G20" s="51">
        <v>140.4</v>
      </c>
      <c r="H20" s="51">
        <v>140.4</v>
      </c>
      <c r="I20" s="49"/>
      <c r="J20" s="49"/>
      <c r="K20" s="49"/>
      <c r="L20" s="49"/>
    </row>
    <row r="21" ht="16.5" customHeight="1" spans="1:12">
      <c r="A21" s="45">
        <v>14</v>
      </c>
      <c r="B21" s="34">
        <v>30231</v>
      </c>
      <c r="C21" s="34" t="s">
        <v>136</v>
      </c>
      <c r="D21" s="50">
        <f t="shared" si="0"/>
        <v>27.5</v>
      </c>
      <c r="E21" s="53"/>
      <c r="F21" s="51">
        <v>27.5</v>
      </c>
      <c r="G21" s="51">
        <v>27.5</v>
      </c>
      <c r="H21" s="51">
        <v>27.5</v>
      </c>
      <c r="I21" s="49"/>
      <c r="J21" s="49"/>
      <c r="K21" s="49"/>
      <c r="L21" s="49"/>
    </row>
    <row r="22" ht="16.5" customHeight="1" spans="1:12">
      <c r="A22" s="45">
        <v>15</v>
      </c>
      <c r="B22" s="34">
        <v>30239</v>
      </c>
      <c r="C22" s="34" t="s">
        <v>137</v>
      </c>
      <c r="D22" s="50">
        <f t="shared" si="0"/>
        <v>93.98</v>
      </c>
      <c r="E22" s="53"/>
      <c r="F22" s="51">
        <v>93.98</v>
      </c>
      <c r="G22" s="51">
        <v>93.98</v>
      </c>
      <c r="H22" s="51">
        <v>93.98</v>
      </c>
      <c r="I22" s="49"/>
      <c r="J22" s="49"/>
      <c r="K22" s="49"/>
      <c r="L22" s="49"/>
    </row>
    <row r="23" ht="16.5" customHeight="1" spans="1:12">
      <c r="A23" s="45">
        <v>16</v>
      </c>
      <c r="B23" s="34">
        <v>303</v>
      </c>
      <c r="C23" s="34" t="s">
        <v>138</v>
      </c>
      <c r="D23" s="50">
        <f t="shared" si="0"/>
        <v>6.03</v>
      </c>
      <c r="E23" s="53">
        <f>E24</f>
        <v>6.03</v>
      </c>
      <c r="F23" s="35"/>
      <c r="G23" s="53">
        <v>6.03</v>
      </c>
      <c r="H23" s="53">
        <v>6.03</v>
      </c>
      <c r="I23" s="49"/>
      <c r="J23" s="49"/>
      <c r="K23" s="49"/>
      <c r="L23" s="49"/>
    </row>
    <row r="24" ht="16.5" customHeight="1" spans="1:12">
      <c r="A24" s="45">
        <v>17</v>
      </c>
      <c r="B24" s="34">
        <v>30305</v>
      </c>
      <c r="C24" s="34" t="s">
        <v>139</v>
      </c>
      <c r="D24" s="50">
        <f t="shared" si="0"/>
        <v>6.03</v>
      </c>
      <c r="E24" s="51">
        <v>6.03</v>
      </c>
      <c r="F24" s="35"/>
      <c r="G24" s="53">
        <v>6.03</v>
      </c>
      <c r="H24" s="53">
        <v>6.03</v>
      </c>
      <c r="I24" s="49"/>
      <c r="J24" s="49"/>
      <c r="K24" s="49"/>
      <c r="L24" s="49"/>
    </row>
  </sheetData>
  <mergeCells count="17">
    <mergeCell ref="A2:L2"/>
    <mergeCell ref="A3:H3"/>
    <mergeCell ref="I3:J3"/>
    <mergeCell ref="K3:L3"/>
    <mergeCell ref="D4:F4"/>
    <mergeCell ref="G4:L4"/>
    <mergeCell ref="E5:F5"/>
    <mergeCell ref="A4:A6"/>
    <mergeCell ref="B4:B6"/>
    <mergeCell ref="C4:C6"/>
    <mergeCell ref="D5:D6"/>
    <mergeCell ref="G5:G6"/>
    <mergeCell ref="H5:H6"/>
    <mergeCell ref="I5:I6"/>
    <mergeCell ref="J5:J6"/>
    <mergeCell ref="K5:K6"/>
    <mergeCell ref="L5:L6"/>
  </mergeCells>
  <printOptions horizontalCentered="1"/>
  <pageMargins left="0" right="0" top="0.748031496062992" bottom="0.748031496062992" header="0.31496062992126" footer="0.31496062992126"/>
  <pageSetup paperSize="9" scale="76" pageOrder="overThenDown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7"/>
  <sheetViews>
    <sheetView tabSelected="1" workbookViewId="0">
      <pane ySplit="7" topLeftCell="A8" activePane="bottomLeft" state="frozen"/>
      <selection/>
      <selection pane="bottomLeft" activeCell="H24" sqref="H24"/>
    </sheetView>
  </sheetViews>
  <sheetFormatPr defaultColWidth="11.8333333333333" defaultRowHeight="12"/>
  <cols>
    <col min="1" max="1" width="9.5" style="37" customWidth="1"/>
    <col min="2" max="2" width="14.5" style="37" customWidth="1"/>
    <col min="3" max="3" width="52.5" style="38" customWidth="1"/>
    <col min="4" max="4" width="17.5" style="39" customWidth="1"/>
    <col min="5" max="5" width="19.8333333333333" style="39" customWidth="1"/>
    <col min="6" max="7" width="13.5" style="39" customWidth="1"/>
    <col min="8" max="8" width="15" style="39" customWidth="1"/>
    <col min="9" max="12" width="13.5" style="39" customWidth="1"/>
    <col min="13" max="16384" width="11.8333333333333" style="40"/>
  </cols>
  <sheetData>
    <row r="1" spans="1:1">
      <c r="A1" s="37" t="s">
        <v>140</v>
      </c>
    </row>
    <row r="2" ht="33.75" customHeight="1" spans="1:12">
      <c r="A2" s="41" t="s">
        <v>141</v>
      </c>
      <c r="B2" s="41" t="s">
        <v>51</v>
      </c>
      <c r="C2" s="41" t="s">
        <v>51</v>
      </c>
      <c r="D2" s="41" t="s">
        <v>51</v>
      </c>
      <c r="E2" s="41" t="s">
        <v>51</v>
      </c>
      <c r="F2" s="41" t="s">
        <v>51</v>
      </c>
      <c r="G2" s="41" t="s">
        <v>51</v>
      </c>
      <c r="H2" s="41" t="s">
        <v>51</v>
      </c>
      <c r="I2" s="41" t="s">
        <v>51</v>
      </c>
      <c r="J2" s="41" t="s">
        <v>51</v>
      </c>
      <c r="K2" s="41" t="s">
        <v>51</v>
      </c>
      <c r="L2" s="41" t="s">
        <v>51</v>
      </c>
    </row>
    <row r="3" ht="18" customHeight="1" spans="1:12">
      <c r="A3" s="42" t="s">
        <v>26</v>
      </c>
      <c r="B3" s="43" t="s">
        <v>51</v>
      </c>
      <c r="C3" s="43" t="s">
        <v>51</v>
      </c>
      <c r="D3" s="43" t="s">
        <v>51</v>
      </c>
      <c r="E3" s="43" t="s">
        <v>51</v>
      </c>
      <c r="F3" s="43" t="s">
        <v>51</v>
      </c>
      <c r="G3" s="43" t="s">
        <v>51</v>
      </c>
      <c r="H3" s="43" t="s">
        <v>51</v>
      </c>
      <c r="I3" s="48" t="s">
        <v>52</v>
      </c>
      <c r="J3" s="43" t="s">
        <v>51</v>
      </c>
      <c r="K3" s="48" t="s">
        <v>28</v>
      </c>
      <c r="L3" s="43" t="s">
        <v>51</v>
      </c>
    </row>
    <row r="4" ht="18" customHeight="1" spans="1:12">
      <c r="A4" s="28" t="s">
        <v>53</v>
      </c>
      <c r="B4" s="28" t="s">
        <v>58</v>
      </c>
      <c r="C4" s="28" t="s">
        <v>59</v>
      </c>
      <c r="D4" s="28" t="s">
        <v>114</v>
      </c>
      <c r="E4" s="28" t="s">
        <v>51</v>
      </c>
      <c r="F4" s="28" t="s">
        <v>51</v>
      </c>
      <c r="G4" s="28" t="s">
        <v>115</v>
      </c>
      <c r="H4" s="28" t="s">
        <v>51</v>
      </c>
      <c r="I4" s="28" t="s">
        <v>51</v>
      </c>
      <c r="J4" s="28" t="s">
        <v>51</v>
      </c>
      <c r="K4" s="28" t="s">
        <v>51</v>
      </c>
      <c r="L4" s="28" t="s">
        <v>51</v>
      </c>
    </row>
    <row r="5" s="36" customFormat="1" ht="18" customHeight="1" spans="1:12">
      <c r="A5" s="28" t="s">
        <v>51</v>
      </c>
      <c r="B5" s="28" t="s">
        <v>51</v>
      </c>
      <c r="C5" s="28" t="s">
        <v>51</v>
      </c>
      <c r="D5" s="44" t="s">
        <v>55</v>
      </c>
      <c r="E5" s="44" t="s">
        <v>100</v>
      </c>
      <c r="F5" s="44" t="s">
        <v>51</v>
      </c>
      <c r="G5" s="44" t="s">
        <v>55</v>
      </c>
      <c r="H5" s="44" t="s">
        <v>116</v>
      </c>
      <c r="I5" s="44" t="s">
        <v>117</v>
      </c>
      <c r="J5" s="44" t="s">
        <v>118</v>
      </c>
      <c r="K5" s="44" t="s">
        <v>119</v>
      </c>
      <c r="L5" s="44" t="s">
        <v>120</v>
      </c>
    </row>
    <row r="6" s="36" customFormat="1" ht="30" customHeight="1" spans="1:12">
      <c r="A6" s="28" t="s">
        <v>51</v>
      </c>
      <c r="B6" s="28" t="s">
        <v>51</v>
      </c>
      <c r="C6" s="28" t="s">
        <v>51</v>
      </c>
      <c r="D6" s="44" t="s">
        <v>51</v>
      </c>
      <c r="E6" s="44" t="s">
        <v>110</v>
      </c>
      <c r="F6" s="44" t="s">
        <v>121</v>
      </c>
      <c r="G6" s="44" t="s">
        <v>51</v>
      </c>
      <c r="H6" s="44" t="s">
        <v>51</v>
      </c>
      <c r="I6" s="44" t="s">
        <v>51</v>
      </c>
      <c r="J6" s="44" t="s">
        <v>51</v>
      </c>
      <c r="K6" s="44" t="s">
        <v>51</v>
      </c>
      <c r="L6" s="44" t="s">
        <v>51</v>
      </c>
    </row>
    <row r="7" ht="18" customHeight="1" spans="1:12">
      <c r="A7" s="28" t="s">
        <v>68</v>
      </c>
      <c r="B7" s="28">
        <v>1</v>
      </c>
      <c r="C7" s="28">
        <v>2</v>
      </c>
      <c r="D7" s="28">
        <v>3</v>
      </c>
      <c r="E7" s="28">
        <v>4</v>
      </c>
      <c r="F7" s="28">
        <v>5</v>
      </c>
      <c r="G7" s="28">
        <v>6</v>
      </c>
      <c r="H7" s="28">
        <v>7</v>
      </c>
      <c r="I7" s="28">
        <v>8</v>
      </c>
      <c r="J7" s="28">
        <v>9</v>
      </c>
      <c r="K7" s="28">
        <v>10</v>
      </c>
      <c r="L7" s="28">
        <v>11</v>
      </c>
    </row>
    <row r="8" ht="16.5" customHeight="1" spans="1:12">
      <c r="A8" s="45">
        <v>1</v>
      </c>
      <c r="B8" s="33"/>
      <c r="C8" s="34" t="s">
        <v>55</v>
      </c>
      <c r="D8" s="46">
        <f t="shared" ref="D8:D17" si="0">E8+F8</f>
        <v>3289.12</v>
      </c>
      <c r="E8" s="46">
        <f>E9+E16</f>
        <v>3027.24</v>
      </c>
      <c r="F8" s="46">
        <f>F13</f>
        <v>261.88</v>
      </c>
      <c r="G8" s="46">
        <v>3289.12</v>
      </c>
      <c r="H8" s="46">
        <v>3289.12</v>
      </c>
      <c r="I8" s="49"/>
      <c r="J8" s="49"/>
      <c r="K8" s="49"/>
      <c r="L8" s="49"/>
    </row>
    <row r="9" ht="16.5" customHeight="1" spans="1:12">
      <c r="A9" s="45">
        <v>2</v>
      </c>
      <c r="B9" s="33" t="s">
        <v>142</v>
      </c>
      <c r="C9" s="34" t="s">
        <v>143</v>
      </c>
      <c r="D9" s="46">
        <f t="shared" si="0"/>
        <v>3021.21</v>
      </c>
      <c r="E9" s="46">
        <f>E10+E11+E12</f>
        <v>3021.21</v>
      </c>
      <c r="F9" s="46"/>
      <c r="G9" s="46">
        <v>3021.21</v>
      </c>
      <c r="H9" s="46">
        <v>3021.21</v>
      </c>
      <c r="I9" s="49"/>
      <c r="J9" s="49"/>
      <c r="K9" s="49"/>
      <c r="L9" s="49"/>
    </row>
    <row r="10" ht="16.5" customHeight="1" spans="1:12">
      <c r="A10" s="45">
        <v>3</v>
      </c>
      <c r="B10" s="33" t="s">
        <v>144</v>
      </c>
      <c r="C10" s="34" t="s">
        <v>145</v>
      </c>
      <c r="D10" s="46">
        <f t="shared" si="0"/>
        <v>2124.39</v>
      </c>
      <c r="E10" s="46">
        <v>2124.39</v>
      </c>
      <c r="F10" s="46"/>
      <c r="G10" s="46">
        <v>2124.39</v>
      </c>
      <c r="H10" s="46">
        <v>2124.39</v>
      </c>
      <c r="I10" s="49"/>
      <c r="J10" s="49"/>
      <c r="K10" s="49"/>
      <c r="L10" s="49"/>
    </row>
    <row r="11" ht="16.5" customHeight="1" spans="1:12">
      <c r="A11" s="45">
        <v>4</v>
      </c>
      <c r="B11" s="33" t="s">
        <v>146</v>
      </c>
      <c r="C11" s="34" t="s">
        <v>147</v>
      </c>
      <c r="D11" s="46">
        <f t="shared" si="0"/>
        <v>626.54</v>
      </c>
      <c r="E11" s="46">
        <v>626.54</v>
      </c>
      <c r="F11" s="46"/>
      <c r="G11" s="46">
        <v>626.54</v>
      </c>
      <c r="H11" s="46">
        <v>626.54</v>
      </c>
      <c r="I11" s="49"/>
      <c r="J11" s="49"/>
      <c r="K11" s="49"/>
      <c r="L11" s="49"/>
    </row>
    <row r="12" ht="16.5" customHeight="1" spans="1:12">
      <c r="A12" s="45">
        <v>5</v>
      </c>
      <c r="B12" s="33" t="s">
        <v>148</v>
      </c>
      <c r="C12" s="34" t="s">
        <v>95</v>
      </c>
      <c r="D12" s="46">
        <f t="shared" si="0"/>
        <v>270.28</v>
      </c>
      <c r="E12" s="46">
        <v>270.28</v>
      </c>
      <c r="F12" s="46"/>
      <c r="G12" s="46">
        <v>270.28</v>
      </c>
      <c r="H12" s="46">
        <v>270.28</v>
      </c>
      <c r="I12" s="49"/>
      <c r="J12" s="49"/>
      <c r="K12" s="49"/>
      <c r="L12" s="49"/>
    </row>
    <row r="13" ht="16.5" customHeight="1" spans="1:12">
      <c r="A13" s="45">
        <v>6</v>
      </c>
      <c r="B13" s="33" t="s">
        <v>149</v>
      </c>
      <c r="C13" s="34" t="s">
        <v>150</v>
      </c>
      <c r="D13" s="46">
        <f t="shared" si="0"/>
        <v>261.88</v>
      </c>
      <c r="E13" s="47"/>
      <c r="F13" s="46">
        <f>F14+F15</f>
        <v>261.88</v>
      </c>
      <c r="G13" s="46">
        <v>261.88</v>
      </c>
      <c r="H13" s="46">
        <v>261.88</v>
      </c>
      <c r="I13" s="49"/>
      <c r="J13" s="49"/>
      <c r="K13" s="49"/>
      <c r="L13" s="49"/>
    </row>
    <row r="14" ht="16.5" customHeight="1" spans="1:12">
      <c r="A14" s="45">
        <v>7</v>
      </c>
      <c r="B14" s="33" t="s">
        <v>151</v>
      </c>
      <c r="C14" s="34" t="s">
        <v>152</v>
      </c>
      <c r="D14" s="46">
        <f t="shared" si="0"/>
        <v>234.38</v>
      </c>
      <c r="E14" s="47"/>
      <c r="F14" s="46">
        <v>234.38</v>
      </c>
      <c r="G14" s="46">
        <v>234.38</v>
      </c>
      <c r="H14" s="46">
        <v>234.38</v>
      </c>
      <c r="I14" s="49"/>
      <c r="J14" s="49"/>
      <c r="K14" s="49"/>
      <c r="L14" s="49"/>
    </row>
    <row r="15" ht="16.5" customHeight="1" spans="1:12">
      <c r="A15" s="45">
        <v>8</v>
      </c>
      <c r="B15" s="33" t="s">
        <v>153</v>
      </c>
      <c r="C15" s="34" t="s">
        <v>136</v>
      </c>
      <c r="D15" s="46">
        <f t="shared" si="0"/>
        <v>27.5</v>
      </c>
      <c r="E15" s="47"/>
      <c r="F15" s="46">
        <v>27.5</v>
      </c>
      <c r="G15" s="46">
        <v>27.5</v>
      </c>
      <c r="H15" s="46">
        <v>27.5</v>
      </c>
      <c r="I15" s="49"/>
      <c r="J15" s="49"/>
      <c r="K15" s="49"/>
      <c r="L15" s="49"/>
    </row>
    <row r="16" ht="17" customHeight="1" spans="1:12">
      <c r="A16" s="45">
        <v>9</v>
      </c>
      <c r="B16" s="33" t="s">
        <v>154</v>
      </c>
      <c r="C16" s="34" t="s">
        <v>138</v>
      </c>
      <c r="D16" s="46">
        <f t="shared" si="0"/>
        <v>6.03</v>
      </c>
      <c r="E16" s="46">
        <v>6.03</v>
      </c>
      <c r="F16" s="35"/>
      <c r="G16" s="46">
        <v>6.03</v>
      </c>
      <c r="H16" s="46">
        <v>6.03</v>
      </c>
      <c r="I16" s="47"/>
      <c r="J16" s="47"/>
      <c r="K16" s="47"/>
      <c r="L16" s="47"/>
    </row>
    <row r="17" ht="17" customHeight="1" spans="1:12">
      <c r="A17" s="45">
        <v>10</v>
      </c>
      <c r="B17" s="33" t="s">
        <v>155</v>
      </c>
      <c r="C17" s="34" t="s">
        <v>156</v>
      </c>
      <c r="D17" s="46">
        <f t="shared" si="0"/>
        <v>6.03</v>
      </c>
      <c r="E17" s="46">
        <v>6.03</v>
      </c>
      <c r="F17" s="35"/>
      <c r="G17" s="46">
        <v>6.03</v>
      </c>
      <c r="H17" s="46">
        <v>6.03</v>
      </c>
      <c r="I17" s="47"/>
      <c r="J17" s="47"/>
      <c r="K17" s="47"/>
      <c r="L17" s="47"/>
    </row>
  </sheetData>
  <mergeCells count="17">
    <mergeCell ref="A2:L2"/>
    <mergeCell ref="A3:H3"/>
    <mergeCell ref="I3:J3"/>
    <mergeCell ref="K3:L3"/>
    <mergeCell ref="D4:F4"/>
    <mergeCell ref="G4:L4"/>
    <mergeCell ref="E5:F5"/>
    <mergeCell ref="A4:A6"/>
    <mergeCell ref="B4:B6"/>
    <mergeCell ref="C4:C6"/>
    <mergeCell ref="D5:D6"/>
    <mergeCell ref="G5:G6"/>
    <mergeCell ref="H5:H6"/>
    <mergeCell ref="I5:I6"/>
    <mergeCell ref="J5:J6"/>
    <mergeCell ref="K5:K6"/>
    <mergeCell ref="L5:L6"/>
  </mergeCells>
  <printOptions horizontalCentered="1"/>
  <pageMargins left="0" right="0" top="0.748031496062992" bottom="0.748031496062992" header="0.31496062992126" footer="0.31496062992126"/>
  <pageSetup paperSize="9" scale="76" pageOrder="overThenDown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1"/>
  <sheetViews>
    <sheetView workbookViewId="0">
      <pane ySplit="6" topLeftCell="A7" activePane="bottomLeft" state="frozen"/>
      <selection/>
      <selection pane="bottomLeft" activeCell="D27" sqref="D27"/>
    </sheetView>
  </sheetViews>
  <sheetFormatPr defaultColWidth="11.8333333333333" defaultRowHeight="13.5" outlineLevelCol="5"/>
  <cols>
    <col min="1" max="1" width="9.5" style="17" customWidth="1"/>
    <col min="2" max="2" width="15.1666666666667" style="17" customWidth="1"/>
    <col min="3" max="3" width="40.1666666666667" style="17" customWidth="1"/>
    <col min="4" max="6" width="26.1666666666667" style="17" customWidth="1"/>
    <col min="7" max="16384" width="11.8333333333333" style="17"/>
  </cols>
  <sheetData>
    <row r="1" spans="1:6">
      <c r="A1" s="2" t="s">
        <v>157</v>
      </c>
      <c r="B1" s="2"/>
      <c r="C1" s="2"/>
      <c r="D1" s="2"/>
      <c r="E1" s="2"/>
      <c r="F1" s="2"/>
    </row>
    <row r="2" ht="32.25" customHeight="1" spans="1:6">
      <c r="A2" s="5" t="s">
        <v>158</v>
      </c>
      <c r="B2" s="5" t="s">
        <v>51</v>
      </c>
      <c r="C2" s="5" t="s">
        <v>51</v>
      </c>
      <c r="D2" s="5" t="s">
        <v>51</v>
      </c>
      <c r="E2" s="5" t="s">
        <v>51</v>
      </c>
      <c r="F2" s="5" t="s">
        <v>51</v>
      </c>
    </row>
    <row r="3" ht="18" customHeight="1" spans="1:6">
      <c r="A3" s="6" t="s">
        <v>26</v>
      </c>
      <c r="B3" s="7" t="s">
        <v>51</v>
      </c>
      <c r="C3" s="7" t="s">
        <v>51</v>
      </c>
      <c r="D3" s="7" t="s">
        <v>51</v>
      </c>
      <c r="E3" s="14" t="s">
        <v>52</v>
      </c>
      <c r="F3" s="14" t="s">
        <v>28</v>
      </c>
    </row>
    <row r="4" ht="18" customHeight="1" spans="1:6">
      <c r="A4" s="18" t="s">
        <v>53</v>
      </c>
      <c r="B4" s="18" t="s">
        <v>98</v>
      </c>
      <c r="C4" s="18" t="s">
        <v>51</v>
      </c>
      <c r="D4" s="18" t="s">
        <v>55</v>
      </c>
      <c r="E4" s="18" t="s">
        <v>100</v>
      </c>
      <c r="F4" s="18" t="s">
        <v>101</v>
      </c>
    </row>
    <row r="5" ht="18" customHeight="1" spans="1:6">
      <c r="A5" s="18" t="s">
        <v>68</v>
      </c>
      <c r="B5" s="18" t="s">
        <v>58</v>
      </c>
      <c r="C5" s="18" t="s">
        <v>59</v>
      </c>
      <c r="D5" s="18" t="s">
        <v>51</v>
      </c>
      <c r="E5" s="18" t="s">
        <v>51</v>
      </c>
      <c r="F5" s="18" t="s">
        <v>51</v>
      </c>
    </row>
    <row r="6" ht="18" customHeight="1" spans="1:6">
      <c r="A6" s="18" t="s">
        <v>68</v>
      </c>
      <c r="B6" s="18">
        <v>1</v>
      </c>
      <c r="C6" s="18">
        <v>2</v>
      </c>
      <c r="D6" s="18">
        <v>3</v>
      </c>
      <c r="E6" s="18">
        <v>4</v>
      </c>
      <c r="F6" s="18">
        <v>5</v>
      </c>
    </row>
    <row r="7" ht="16.5" customHeight="1" spans="1:6">
      <c r="A7" s="9">
        <v>1</v>
      </c>
      <c r="B7" s="33"/>
      <c r="C7" s="34"/>
      <c r="D7" s="35"/>
      <c r="E7" s="35"/>
      <c r="F7" s="35"/>
    </row>
    <row r="8" ht="16.5" customHeight="1" spans="1:6">
      <c r="A8" s="9">
        <v>2</v>
      </c>
      <c r="B8" s="34"/>
      <c r="C8" s="34"/>
      <c r="D8" s="35"/>
      <c r="E8" s="35"/>
      <c r="F8" s="35"/>
    </row>
    <row r="9" ht="16.5" customHeight="1" spans="1:6">
      <c r="A9" s="9">
        <v>3</v>
      </c>
      <c r="B9" s="34"/>
      <c r="C9" s="34"/>
      <c r="D9" s="35"/>
      <c r="E9" s="35"/>
      <c r="F9" s="35"/>
    </row>
    <row r="10" ht="16.5" customHeight="1" spans="1:6">
      <c r="A10" s="9">
        <v>4</v>
      </c>
      <c r="B10" s="34"/>
      <c r="C10" s="34"/>
      <c r="D10" s="35"/>
      <c r="E10" s="35"/>
      <c r="F10" s="35"/>
    </row>
    <row r="11" ht="16.5" customHeight="1" spans="1:6">
      <c r="A11" s="9">
        <v>5</v>
      </c>
      <c r="B11" s="34"/>
      <c r="C11" s="34"/>
      <c r="D11" s="35"/>
      <c r="E11" s="35"/>
      <c r="F11" s="35"/>
    </row>
  </sheetData>
  <mergeCells count="7">
    <mergeCell ref="A2:F2"/>
    <mergeCell ref="A3:D3"/>
    <mergeCell ref="B4:C4"/>
    <mergeCell ref="A4:A5"/>
    <mergeCell ref="D4:D5"/>
    <mergeCell ref="E4:E5"/>
    <mergeCell ref="F4:F5"/>
  </mergeCells>
  <printOptions horizontalCentered="1"/>
  <pageMargins left="0" right="0" top="0.748031496062992" bottom="0.748031496062992" header="0.31496062992126" footer="0.31496062992126"/>
  <pageSetup paperSize="9" pageOrder="overThenDown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附件1</vt:lpstr>
      <vt:lpstr>1-2026年单位预算收支总表</vt:lpstr>
      <vt:lpstr>2-2026年单位预算收入总表</vt:lpstr>
      <vt:lpstr>3-2026年单位预算支出总表</vt:lpstr>
      <vt:lpstr>4-2026年单位预算财政拨款收支总表</vt:lpstr>
      <vt:lpstr>5-2026年单位预算一般公共预算支出表</vt:lpstr>
      <vt:lpstr>6-2026年单位预算一般公共预算基本支出（部门经济分类） </vt:lpstr>
      <vt:lpstr>7-2026年单位预算一般公共预算基本支出（政府经济分类）</vt:lpstr>
      <vt:lpstr>8-2026年单位预算政府性基金财政拨款支出</vt:lpstr>
      <vt:lpstr>9-2026年单位预算国有资本经营预算拨款支出</vt:lpstr>
      <vt:lpstr>10-2026年单位预算财政拨款“三公”经费支出</vt:lpstr>
      <vt:lpstr>11-2026年政府采购预算表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2014-02-24T07:24:00Z</dcterms:created>
  <cp:lastPrinted>2022-03-15T07:26:00Z</cp:lastPrinted>
  <dcterms:modified xsi:type="dcterms:W3CDTF">2026-03-04T08:09:14Z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265216</vt:i4>
  </property>
  <property fmtid="{D5CDD505-2E9C-101B-9397-08002B2CF9AE}" pid="3" name="ICV">
    <vt:lpwstr>79CFB2A9BAE1433695C6160505B0E13A_12</vt:lpwstr>
  </property>
  <property fmtid="{D5CDD505-2E9C-101B-9397-08002B2CF9AE}" pid="4" name="KSOProductBuildVer">
    <vt:lpwstr>2052-12.1.0.20305</vt:lpwstr>
  </property>
</Properties>
</file>