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952"/>
  </bookViews>
  <sheets>
    <sheet name="2_部门收入总表" sheetId="10" r:id="rId1"/>
  </sheets>
  <definedNames>
    <definedName name="_xlnm.Print_Area">#N/A</definedName>
    <definedName name="_xlnm.Print_Titles" localSheetId="0">'2_部门收入总表'!$1:$6</definedName>
    <definedName name="_xlnm.Print_Titles">#N/A</definedName>
  </definedNames>
  <calcPr calcId="144525"/>
</workbook>
</file>

<file path=xl/sharedStrings.xml><?xml version="1.0" encoding="utf-8"?>
<sst xmlns="http://schemas.openxmlformats.org/spreadsheetml/2006/main" count="49" uniqueCount="42">
  <si>
    <t>表2：</t>
  </si>
  <si>
    <t>2020年部门收入总表</t>
  </si>
  <si>
    <t>单位：中共青岛市即墨区委区直机关工作委员会</t>
  </si>
  <si>
    <t>单位：万元</t>
  </si>
  <si>
    <t>功能分类科目编码</t>
  </si>
  <si>
    <t>功能分类科目名称</t>
  </si>
  <si>
    <t>总计</t>
  </si>
  <si>
    <t>财政拨款</t>
  </si>
  <si>
    <t>社会保险
基金预算</t>
  </si>
  <si>
    <t>纳入财政专户
管理的政府
非税收入</t>
  </si>
  <si>
    <t>批准单位管理的
政府非税收入</t>
  </si>
  <si>
    <t>事业收入</t>
  </si>
  <si>
    <t>事业单位
经营收入</t>
  </si>
  <si>
    <t>其他收入</t>
  </si>
  <si>
    <t>上级补助
收入</t>
  </si>
  <si>
    <t>附属单位
上缴收入</t>
  </si>
  <si>
    <t>用事业基金
弥补的收支
差额</t>
  </si>
  <si>
    <t>银行贷款</t>
  </si>
  <si>
    <t>类</t>
  </si>
  <si>
    <t>款</t>
  </si>
  <si>
    <t>项</t>
  </si>
  <si>
    <t>财政拨款
小计</t>
  </si>
  <si>
    <t>一般公共预算</t>
  </si>
  <si>
    <t>政府性基金
预算</t>
  </si>
  <si>
    <t>国有资本
经营预算</t>
  </si>
  <si>
    <t>一般公共预算
小计</t>
  </si>
  <si>
    <t>经费拨款（补助）</t>
  </si>
  <si>
    <t>纳入预算管理的
政府非税收入</t>
  </si>
  <si>
    <t>201</t>
  </si>
  <si>
    <t>36</t>
  </si>
  <si>
    <t>01</t>
  </si>
  <si>
    <t>行政运行</t>
  </si>
  <si>
    <t>02</t>
  </si>
  <si>
    <t>一般行政管理事务</t>
  </si>
  <si>
    <t>208</t>
  </si>
  <si>
    <t>05</t>
  </si>
  <si>
    <t>机关事业单位基本养老保险缴费支出</t>
  </si>
  <si>
    <t>06</t>
  </si>
  <si>
    <t>机关事业单位职业年金缴费支出</t>
  </si>
  <si>
    <t>221</t>
  </si>
  <si>
    <t>住房公积金</t>
  </si>
  <si>
    <t>合    计</t>
  </si>
</sst>
</file>

<file path=xl/styles.xml><?xml version="1.0" encoding="utf-8"?>
<styleSheet xmlns="http://schemas.openxmlformats.org/spreadsheetml/2006/main">
  <numFmts count="13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&quot;$&quot;* #,##0_);_(&quot;$&quot;* \(#,##0\);_(&quot;$&quot;* &quot;-&quot;_);_(@_)"/>
    <numFmt numFmtId="177" formatCode="_-* #,##0.00&quot;$&quot;_-;\-* #,##0.00&quot;$&quot;_-;_-* &quot;-&quot;??&quot;$&quot;_-;_-@_-"/>
    <numFmt numFmtId="178" formatCode="#,##0.00_);[Red]\(#,##0.00\)"/>
    <numFmt numFmtId="179" formatCode="_-* #,##0&quot;$&quot;_-;\-* #,##0&quot;$&quot;_-;_-* &quot;-&quot;&quot;$&quot;_-;_-@_-"/>
    <numFmt numFmtId="180" formatCode="_(&quot;$&quot;* #,##0.00_);_(&quot;$&quot;* \(#,##0.00\);_(&quot;$&quot;* &quot;-&quot;??_);_(@_)"/>
    <numFmt numFmtId="181" formatCode="_-* #,##0_$_-;\-* #,##0_$_-;_-* &quot;-&quot;_$_-;_-@_-"/>
    <numFmt numFmtId="182" formatCode="_-* #,##0.00_$_-;\-* #,##0.00_$_-;_-* &quot;-&quot;??_$_-;_-@_-"/>
    <numFmt numFmtId="183" formatCode="00"/>
    <numFmt numFmtId="184" formatCode="0.00_ "/>
  </numFmts>
  <fonts count="32">
    <font>
      <sz val="9"/>
      <name val="宋体"/>
      <charset val="134"/>
    </font>
    <font>
      <sz val="20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11"/>
      <color indexed="8"/>
      <name val="Calibri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63"/>
      <name val="宋体"/>
      <charset val="134"/>
    </font>
    <font>
      <sz val="12"/>
      <name val="宋体"/>
      <charset val="134"/>
    </font>
    <font>
      <b/>
      <sz val="15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b/>
      <sz val="11"/>
      <color indexed="56"/>
      <name val="宋体"/>
      <charset val="134"/>
    </font>
    <font>
      <u/>
      <sz val="11"/>
      <color rgb="FF0000FF"/>
      <name val="宋体"/>
      <charset val="0"/>
      <scheme val="minor"/>
    </font>
    <font>
      <i/>
      <sz val="11"/>
      <color indexed="23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20"/>
      <name val="宋体"/>
      <charset val="134"/>
    </font>
    <font>
      <sz val="11"/>
      <color indexed="52"/>
      <name val="宋体"/>
      <charset val="134"/>
    </font>
    <font>
      <sz val="10"/>
      <name val="Times New Roman"/>
      <charset val="134"/>
    </font>
    <font>
      <sz val="11"/>
      <color indexed="17"/>
      <name val="宋体"/>
      <charset val="134"/>
    </font>
    <font>
      <sz val="11"/>
      <color indexed="8"/>
      <name val="Tahoma"/>
      <charset val="134"/>
    </font>
    <font>
      <sz val="12"/>
      <name val="Times New Roman"/>
      <charset val="134"/>
    </font>
    <font>
      <sz val="10"/>
      <name val="Helv"/>
      <charset val="134"/>
    </font>
    <font>
      <sz val="12"/>
      <name val="바탕체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126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7" fillId="17" borderId="13" applyNumberFormat="0" applyAlignment="0" applyProtection="0">
      <alignment vertical="center"/>
    </xf>
    <xf numFmtId="0" fontId="0" fillId="0" borderId="0"/>
    <xf numFmtId="41" fontId="11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10" borderId="12" applyNumberFormat="0" applyFont="0" applyAlignment="0" applyProtection="0">
      <alignment vertical="center"/>
    </xf>
    <xf numFmtId="0" fontId="8" fillId="0" borderId="0"/>
    <xf numFmtId="0" fontId="9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0"/>
    <xf numFmtId="0" fontId="7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6" borderId="10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6" borderId="13" applyNumberFormat="0" applyAlignment="0" applyProtection="0">
      <alignment vertical="center"/>
    </xf>
    <xf numFmtId="0" fontId="6" fillId="2" borderId="8" applyNumberFormat="0" applyAlignment="0" applyProtection="0">
      <alignment vertical="center"/>
    </xf>
    <xf numFmtId="0" fontId="13" fillId="0" borderId="0"/>
    <xf numFmtId="0" fontId="7" fillId="1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6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0" fillId="0" borderId="0"/>
    <xf numFmtId="0" fontId="9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176" fontId="28" fillId="0" borderId="0" applyFont="0" applyFill="0" applyBorder="0" applyAlignment="0" applyProtection="0">
      <alignment vertical="center"/>
    </xf>
    <xf numFmtId="180" fontId="28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7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38" fontId="28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40" fontId="28" fillId="0" borderId="0" applyFont="0" applyFill="0" applyBorder="0" applyAlignment="0" applyProtection="0">
      <alignment vertical="center"/>
    </xf>
    <xf numFmtId="0" fontId="28" fillId="0" borderId="0" applyFont="0" applyFill="0" applyBorder="0" applyAlignment="0" applyProtection="0">
      <alignment vertical="center"/>
    </xf>
    <xf numFmtId="0" fontId="28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181" fontId="28" fillId="0" borderId="0" applyFont="0" applyFill="0" applyBorder="0" applyAlignment="0" applyProtection="0">
      <alignment vertical="center"/>
    </xf>
    <xf numFmtId="182" fontId="28" fillId="0" borderId="0" applyFont="0" applyFill="0" applyBorder="0" applyAlignment="0" applyProtection="0">
      <alignment vertical="center"/>
    </xf>
    <xf numFmtId="179" fontId="28" fillId="0" borderId="0" applyFont="0" applyFill="0" applyBorder="0" applyAlignment="0" applyProtection="0">
      <alignment vertical="center"/>
    </xf>
    <xf numFmtId="177" fontId="28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41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97" applyFont="1"/>
    <xf numFmtId="0" fontId="0" fillId="0" borderId="0" xfId="97"/>
    <xf numFmtId="0" fontId="2" fillId="0" borderId="0" xfId="97" applyNumberFormat="1" applyFont="1" applyFill="1" applyAlignment="1">
      <alignment vertical="center" wrapText="1"/>
    </xf>
    <xf numFmtId="183" fontId="3" fillId="0" borderId="0" xfId="97" applyNumberFormat="1" applyFont="1" applyFill="1" applyAlignment="1" applyProtection="1">
      <alignment horizontal="center" vertical="center"/>
    </xf>
    <xf numFmtId="0" fontId="2" fillId="0" borderId="0" xfId="102" applyNumberFormat="1" applyFont="1" applyFill="1" applyAlignment="1" applyProtection="1">
      <alignment horizontal="left" vertical="center"/>
    </xf>
    <xf numFmtId="0" fontId="0" fillId="0" borderId="0" xfId="97" applyBorder="1"/>
    <xf numFmtId="0" fontId="2" fillId="0" borderId="0" xfId="97" applyNumberFormat="1" applyFont="1" applyFill="1" applyBorder="1" applyAlignment="1" applyProtection="1">
      <alignment vertical="center"/>
    </xf>
    <xf numFmtId="0" fontId="2" fillId="0" borderId="1" xfId="97" applyNumberFormat="1" applyFont="1" applyFill="1" applyBorder="1" applyAlignment="1" applyProtection="1">
      <alignment horizontal="center" vertical="center"/>
    </xf>
    <xf numFmtId="0" fontId="2" fillId="0" borderId="2" xfId="97" applyNumberFormat="1" applyFont="1" applyFill="1" applyBorder="1" applyAlignment="1" applyProtection="1">
      <alignment horizontal="center" vertical="center"/>
    </xf>
    <xf numFmtId="0" fontId="2" fillId="0" borderId="3" xfId="97" applyNumberFormat="1" applyFont="1" applyFill="1" applyBorder="1" applyAlignment="1" applyProtection="1">
      <alignment horizontal="center" vertical="center"/>
    </xf>
    <xf numFmtId="0" fontId="2" fillId="0" borderId="4" xfId="97" applyNumberFormat="1" applyFont="1" applyFill="1" applyBorder="1" applyAlignment="1" applyProtection="1">
      <alignment horizontal="center" vertical="center"/>
    </xf>
    <xf numFmtId="0" fontId="2" fillId="0" borderId="5" xfId="97" applyNumberFormat="1" applyFont="1" applyFill="1" applyBorder="1" applyAlignment="1" applyProtection="1">
      <alignment horizontal="center" vertical="center" wrapText="1"/>
    </xf>
    <xf numFmtId="0" fontId="2" fillId="0" borderId="5" xfId="97" applyNumberFormat="1" applyFont="1" applyFill="1" applyBorder="1" applyAlignment="1" applyProtection="1">
      <alignment horizontal="centerContinuous" vertical="center"/>
    </xf>
    <xf numFmtId="0" fontId="2" fillId="0" borderId="5" xfId="97" applyNumberFormat="1" applyFont="1" applyFill="1" applyBorder="1" applyAlignment="1" applyProtection="1">
      <alignment horizontal="center" vertical="center"/>
    </xf>
    <xf numFmtId="0" fontId="2" fillId="0" borderId="6" xfId="97" applyNumberFormat="1" applyFont="1" applyFill="1" applyBorder="1" applyAlignment="1" applyProtection="1">
      <alignment horizontal="center" vertical="center"/>
    </xf>
    <xf numFmtId="178" fontId="2" fillId="0" borderId="1" xfId="97" applyNumberFormat="1" applyFont="1" applyFill="1" applyBorder="1" applyAlignment="1" applyProtection="1">
      <alignment horizontal="center" vertical="center"/>
    </xf>
    <xf numFmtId="178" fontId="2" fillId="0" borderId="2" xfId="97" applyNumberFormat="1" applyFont="1" applyFill="1" applyBorder="1" applyAlignment="1" applyProtection="1">
      <alignment horizontal="center" vertical="center"/>
    </xf>
    <xf numFmtId="0" fontId="2" fillId="0" borderId="7" xfId="97" applyNumberFormat="1" applyFont="1" applyFill="1" applyBorder="1" applyAlignment="1" applyProtection="1">
      <alignment horizontal="center" vertical="center"/>
    </xf>
    <xf numFmtId="178" fontId="2" fillId="0" borderId="5" xfId="97" applyNumberFormat="1" applyFont="1" applyFill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vertical="center"/>
    </xf>
    <xf numFmtId="184" fontId="2" fillId="0" borderId="5" xfId="97" applyNumberFormat="1" applyFont="1" applyFill="1" applyBorder="1" applyAlignment="1" applyProtection="1">
      <alignment horizontal="right" vertical="center" wrapText="1"/>
    </xf>
    <xf numFmtId="184" fontId="2" fillId="0" borderId="5" xfId="102" applyNumberFormat="1" applyFont="1" applyFill="1" applyBorder="1" applyAlignment="1" applyProtection="1">
      <alignment horizontal="right" vertical="center"/>
    </xf>
    <xf numFmtId="4" fontId="4" fillId="0" borderId="5" xfId="0" applyNumberFormat="1" applyFont="1" applyBorder="1" applyAlignment="1" applyProtection="1">
      <alignment vertical="center"/>
    </xf>
    <xf numFmtId="49" fontId="2" fillId="0" borderId="5" xfId="97" applyNumberFormat="1" applyFont="1" applyFill="1" applyBorder="1" applyAlignment="1" applyProtection="1">
      <alignment vertical="center" wrapText="1"/>
    </xf>
    <xf numFmtId="49" fontId="2" fillId="0" borderId="5" xfId="97" applyNumberFormat="1" applyFont="1" applyFill="1" applyBorder="1" applyAlignment="1" applyProtection="1">
      <alignment horizontal="left" vertical="center" wrapText="1"/>
    </xf>
    <xf numFmtId="49" fontId="2" fillId="0" borderId="5" xfId="97" applyNumberFormat="1" applyFont="1" applyFill="1" applyBorder="1" applyAlignment="1" applyProtection="1">
      <alignment horizontal="center" vertical="center" wrapText="1"/>
    </xf>
    <xf numFmtId="178" fontId="2" fillId="0" borderId="3" xfId="97" applyNumberFormat="1" applyFont="1" applyFill="1" applyBorder="1" applyAlignment="1" applyProtection="1">
      <alignment horizontal="center" vertical="center"/>
    </xf>
    <xf numFmtId="0" fontId="2" fillId="0" borderId="0" xfId="97" applyNumberFormat="1" applyFont="1" applyFill="1" applyAlignment="1">
      <alignment horizontal="right" vertical="center"/>
    </xf>
    <xf numFmtId="0" fontId="2" fillId="0" borderId="0" xfId="97" applyNumberFormat="1" applyFont="1" applyFill="1" applyBorder="1" applyAlignment="1" applyProtection="1">
      <alignment horizontal="right" vertical="center"/>
    </xf>
  </cellXfs>
  <cellStyles count="126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常规_新报表页1_附件：2015年部门预算批复表_附件1：2018年部门预算表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40% - 着色 3" xfId="20"/>
    <cellStyle name="标题" xfId="21" builtinId="15"/>
    <cellStyle name="着色 1" xfId="22"/>
    <cellStyle name="常规 3 2 2" xfId="23"/>
    <cellStyle name="20% - 着色 5" xfId="24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40% - 着色 4" xfId="32"/>
    <cellStyle name="计算" xfId="33" builtinId="22"/>
    <cellStyle name="检查单元格" xfId="34" builtinId="23"/>
    <cellStyle name="常规_2581194C68750986E0540025B3B4A28E" xfId="35"/>
    <cellStyle name="20% - 强调文字颜色 6" xfId="36" builtinId="50"/>
    <cellStyle name="强调文字颜色 2" xfId="37" builtinId="33"/>
    <cellStyle name="链接单元格" xfId="38" builtinId="24"/>
    <cellStyle name="汇总" xfId="39" builtinId="25"/>
    <cellStyle name="40% - 着色 5" xfId="40"/>
    <cellStyle name="好" xfId="41" builtinId="26"/>
    <cellStyle name="适中" xfId="42" builtinId="28"/>
    <cellStyle name="着色 5" xfId="43"/>
    <cellStyle name="60% - 着色 4" xfId="44"/>
    <cellStyle name="20% - 强调文字颜色 5" xfId="45" builtinId="46"/>
    <cellStyle name="强调文字颜色 1" xfId="46" builtinId="29"/>
    <cellStyle name="20% - 强调文字颜色 1" xfId="47" builtinId="30"/>
    <cellStyle name="40% - 强调文字颜色 1" xfId="48" builtinId="31"/>
    <cellStyle name="60% - 着色 1" xfId="49"/>
    <cellStyle name="20% - 强调文字颜色 2" xfId="50" builtinId="34"/>
    <cellStyle name="40% - 强调文字颜色 2" xfId="51" builtinId="35"/>
    <cellStyle name="强调文字颜色 3" xfId="52" builtinId="37"/>
    <cellStyle name="Normal_Certs Q2" xfId="53"/>
    <cellStyle name="强调文字颜色 4" xfId="54" builtinId="41"/>
    <cellStyle name="20% - 强调文字颜色 4" xfId="55" builtinId="42"/>
    <cellStyle name="常规_新报表页" xfId="56"/>
    <cellStyle name="60% - 着色 3" xfId="57"/>
    <cellStyle name="20% - 着色 1" xfId="58"/>
    <cellStyle name="40% - 强调文字颜色 4" xfId="59" builtinId="43"/>
    <cellStyle name="强调文字颜色 5" xfId="60" builtinId="45"/>
    <cellStyle name="20% - 着色 2" xfId="61"/>
    <cellStyle name="40% - 强调文字颜色 5" xfId="62" builtinId="47"/>
    <cellStyle name="60% - 强调文字颜色 5" xfId="63" builtinId="48"/>
    <cellStyle name="强调文字颜色 6" xfId="64" builtinId="49"/>
    <cellStyle name="20% - 着色 3" xfId="65"/>
    <cellStyle name="40% - 强调文字颜色 6" xfId="66" builtinId="51"/>
    <cellStyle name="60% - 强调文字颜色 6" xfId="67" builtinId="52"/>
    <cellStyle name="20% - 着色 4" xfId="68"/>
    <cellStyle name="20% - 着色 6" xfId="69"/>
    <cellStyle name="着色 2" xfId="70"/>
    <cellStyle name="40% - 着色 1" xfId="71"/>
    <cellStyle name="40% - 着色 2" xfId="72"/>
    <cellStyle name="40% - 着色 6" xfId="73"/>
    <cellStyle name="60% - 着色 5" xfId="74"/>
    <cellStyle name="60% - 着色 6" xfId="75"/>
    <cellStyle name="Comma [0]_laroux" xfId="76"/>
    <cellStyle name="Comma_laroux" xfId="77"/>
    <cellStyle name="Currency [0]_laroux" xfId="78"/>
    <cellStyle name="Currency_laroux" xfId="79"/>
    <cellStyle name="常规 10" xfId="80"/>
    <cellStyle name="常规 10 2" xfId="81"/>
    <cellStyle name="常规 2" xfId="82"/>
    <cellStyle name="常规 2 2" xfId="83"/>
    <cellStyle name="常规 2 3" xfId="84"/>
    <cellStyle name="常规 3" xfId="85"/>
    <cellStyle name="常规 3 2" xfId="86"/>
    <cellStyle name="常规 3 3" xfId="87"/>
    <cellStyle name="常规 3 4" xfId="88"/>
    <cellStyle name="常规 4" xfId="89"/>
    <cellStyle name="常规 4 2" xfId="90"/>
    <cellStyle name="常规 4 3" xfId="91"/>
    <cellStyle name="常规 5" xfId="92"/>
    <cellStyle name="常规 7" xfId="93"/>
    <cellStyle name="常规 9" xfId="94"/>
    <cellStyle name="常规 9 2" xfId="95"/>
    <cellStyle name="常规_部门预算输出表_按单位（优化）" xfId="96"/>
    <cellStyle name="常规_新报表页_部门预算批复表建议修改版" xfId="97"/>
    <cellStyle name="常规_新报表页_部门预算批复表建议修改版 2" xfId="98"/>
    <cellStyle name="常规_新报表页_附件：2015年部门预算批复表" xfId="99"/>
    <cellStyle name="常规_新报表页_附件：2015年部门预算批复表 2" xfId="100"/>
    <cellStyle name="常规_新报表页_附件：2015年部门预算批复表_附件1：2018年部门预算表" xfId="101"/>
    <cellStyle name="常规_新报表页1" xfId="102"/>
    <cellStyle name="常规_新报表页1 2" xfId="103"/>
    <cellStyle name="常规_新报表页1 3" xfId="104"/>
    <cellStyle name="常规_新报表页1_2016年市级部门预算批复及公开参考样表" xfId="105"/>
    <cellStyle name="常规_新报表页1_附件：2015年部门预算批复表" xfId="106"/>
    <cellStyle name="콤마 [0]_BOILER-CO1" xfId="107"/>
    <cellStyle name="着色 6" xfId="108"/>
    <cellStyle name="콤마_BOILER-CO1" xfId="109"/>
    <cellStyle name="통화 [0]_BOILER-CO1" xfId="110"/>
    <cellStyle name="통화_BOILER-CO1" xfId="111"/>
    <cellStyle name="표준_0N-HANDLING " xfId="112"/>
    <cellStyle name="霓付 [0]_ +Foil &amp; -FOIL &amp; PAPER" xfId="113"/>
    <cellStyle name="霓付_ +Foil &amp; -FOIL &amp; PAPER" xfId="114"/>
    <cellStyle name="烹拳 [0]_ +Foil &amp; -FOIL &amp; PAPER" xfId="115"/>
    <cellStyle name="烹拳_ +Foil &amp; -FOIL &amp; PAPER" xfId="116"/>
    <cellStyle name="普通_ 白土" xfId="117"/>
    <cellStyle name="千分位[0]_ 白土" xfId="118"/>
    <cellStyle name="千分位_ 白土" xfId="119"/>
    <cellStyle name="千位[0]_laroux" xfId="120"/>
    <cellStyle name="千位_laroux" xfId="121"/>
    <cellStyle name="钎霖_7.1" xfId="122"/>
    <cellStyle name="样式 1" xfId="123"/>
    <cellStyle name="着色 3" xfId="124"/>
    <cellStyle name="着色 4" xfId="12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0"/>
  <sheetViews>
    <sheetView showGridLines="0" showZeros="0" tabSelected="1" workbookViewId="0">
      <selection activeCell="D3" sqref="D3"/>
    </sheetView>
  </sheetViews>
  <sheetFormatPr defaultColWidth="9" defaultRowHeight="11.25"/>
  <cols>
    <col min="1" max="1" width="5.83333333333333" customWidth="1"/>
    <col min="2" max="2" width="6" customWidth="1"/>
    <col min="3" max="3" width="6.16666666666667" customWidth="1"/>
    <col min="4" max="4" width="25.5" customWidth="1"/>
    <col min="5" max="5" width="14.5" customWidth="1"/>
    <col min="6" max="6" width="11.5" customWidth="1"/>
    <col min="7" max="7" width="15.6666666666667" customWidth="1"/>
    <col min="8" max="8" width="11.8333333333333" customWidth="1"/>
    <col min="9" max="9" width="23.1666666666667" customWidth="1"/>
    <col min="10" max="10" width="12" customWidth="1"/>
    <col min="11" max="12" width="10.6666666666667" customWidth="1"/>
    <col min="13" max="13" width="14.5" customWidth="1"/>
    <col min="14" max="14" width="16.8333333333333" customWidth="1"/>
    <col min="15" max="19" width="10.6666666666667" customWidth="1"/>
    <col min="20" max="21" width="13.1666666666667" customWidth="1"/>
  </cols>
  <sheetData>
    <row r="1" ht="12" customHeight="1" spans="1:21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30"/>
    </row>
    <row r="2" s="1" customFormat="1" ht="33.75" customHeight="1" spans="1:2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ht="19.5" customHeight="1" spans="1:21">
      <c r="A3" s="7" t="s">
        <v>2</v>
      </c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31" t="s">
        <v>3</v>
      </c>
    </row>
    <row r="4" s="2" customFormat="1" ht="17.25" customHeight="1" spans="1:21">
      <c r="A4" s="10" t="s">
        <v>4</v>
      </c>
      <c r="B4" s="11"/>
      <c r="C4" s="12"/>
      <c r="D4" s="13" t="s">
        <v>5</v>
      </c>
      <c r="E4" s="14" t="s">
        <v>6</v>
      </c>
      <c r="F4" s="15" t="s">
        <v>7</v>
      </c>
      <c r="G4" s="15"/>
      <c r="H4" s="15"/>
      <c r="I4" s="15"/>
      <c r="J4" s="15"/>
      <c r="K4" s="15"/>
      <c r="L4" s="21" t="s">
        <v>8</v>
      </c>
      <c r="M4" s="14" t="s">
        <v>9</v>
      </c>
      <c r="N4" s="14" t="s">
        <v>10</v>
      </c>
      <c r="O4" s="14" t="s">
        <v>11</v>
      </c>
      <c r="P4" s="14" t="s">
        <v>12</v>
      </c>
      <c r="Q4" s="14" t="s">
        <v>13</v>
      </c>
      <c r="R4" s="14" t="s">
        <v>14</v>
      </c>
      <c r="S4" s="14" t="s">
        <v>15</v>
      </c>
      <c r="T4" s="14" t="s">
        <v>16</v>
      </c>
      <c r="U4" s="14" t="s">
        <v>17</v>
      </c>
    </row>
    <row r="5" s="2" customFormat="1" ht="17.25" customHeight="1" spans="1:21">
      <c r="A5" s="16" t="s">
        <v>18</v>
      </c>
      <c r="B5" s="16" t="s">
        <v>19</v>
      </c>
      <c r="C5" s="16" t="s">
        <v>20</v>
      </c>
      <c r="D5" s="17"/>
      <c r="E5" s="14"/>
      <c r="F5" s="14" t="s">
        <v>21</v>
      </c>
      <c r="G5" s="18" t="s">
        <v>22</v>
      </c>
      <c r="H5" s="19"/>
      <c r="I5" s="29"/>
      <c r="J5" s="14" t="s">
        <v>23</v>
      </c>
      <c r="K5" s="14" t="s">
        <v>24</v>
      </c>
      <c r="L5" s="21"/>
      <c r="M5" s="14"/>
      <c r="N5" s="14"/>
      <c r="O5" s="14"/>
      <c r="P5" s="14"/>
      <c r="Q5" s="14"/>
      <c r="R5" s="14"/>
      <c r="S5" s="14"/>
      <c r="T5" s="14"/>
      <c r="U5" s="14"/>
    </row>
    <row r="6" s="2" customFormat="1" ht="30" customHeight="1" spans="1:21">
      <c r="A6" s="16"/>
      <c r="B6" s="16"/>
      <c r="C6" s="16"/>
      <c r="D6" s="20"/>
      <c r="E6" s="14"/>
      <c r="F6" s="14"/>
      <c r="G6" s="21" t="s">
        <v>25</v>
      </c>
      <c r="H6" s="14" t="s">
        <v>26</v>
      </c>
      <c r="I6" s="14" t="s">
        <v>27</v>
      </c>
      <c r="J6" s="14"/>
      <c r="K6" s="14"/>
      <c r="L6" s="21"/>
      <c r="M6" s="14"/>
      <c r="N6" s="14"/>
      <c r="O6" s="14"/>
      <c r="P6" s="14"/>
      <c r="Q6" s="14"/>
      <c r="R6" s="14"/>
      <c r="S6" s="14"/>
      <c r="T6" s="14"/>
      <c r="U6" s="14"/>
    </row>
    <row r="7" s="2" customFormat="1" ht="20.1" customHeight="1" spans="1:21">
      <c r="A7" s="22" t="s">
        <v>28</v>
      </c>
      <c r="B7" s="22" t="s">
        <v>29</v>
      </c>
      <c r="C7" s="22" t="s">
        <v>30</v>
      </c>
      <c r="D7" s="22" t="s">
        <v>31</v>
      </c>
      <c r="E7" s="23">
        <f t="shared" ref="E7:E19" si="0">+F7+L7+M7+N7+O7+P7+Q7+R7+S7+T7+U7</f>
        <v>318.3743</v>
      </c>
      <c r="F7" s="23">
        <f t="shared" ref="F7:F19" si="1">+G7+J7+K7</f>
        <v>318.3743</v>
      </c>
      <c r="G7" s="24">
        <f>+H7+I7</f>
        <v>318.3743</v>
      </c>
      <c r="H7" s="25">
        <v>318.3743</v>
      </c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</row>
    <row r="8" s="2" customFormat="1" ht="20.1" customHeight="1" spans="1:21">
      <c r="A8" s="22" t="s">
        <v>28</v>
      </c>
      <c r="B8" s="22" t="s">
        <v>29</v>
      </c>
      <c r="C8" s="22" t="s">
        <v>32</v>
      </c>
      <c r="D8" s="22" t="s">
        <v>33</v>
      </c>
      <c r="E8" s="23">
        <f t="shared" si="0"/>
        <v>9</v>
      </c>
      <c r="F8" s="23">
        <f t="shared" si="1"/>
        <v>9</v>
      </c>
      <c r="G8" s="24">
        <f t="shared" ref="G8:G20" si="2">+H8+I8</f>
        <v>9</v>
      </c>
      <c r="H8" s="25">
        <v>9</v>
      </c>
      <c r="I8" s="23">
        <v>0</v>
      </c>
      <c r="J8" s="23">
        <v>0</v>
      </c>
      <c r="K8" s="23">
        <v>0</v>
      </c>
      <c r="L8" s="23">
        <v>0</v>
      </c>
      <c r="M8" s="23">
        <v>0</v>
      </c>
      <c r="N8" s="23">
        <v>0</v>
      </c>
      <c r="O8" s="23">
        <v>0</v>
      </c>
      <c r="P8" s="23">
        <v>0</v>
      </c>
      <c r="Q8" s="23">
        <v>0</v>
      </c>
      <c r="R8" s="23">
        <v>0</v>
      </c>
      <c r="S8" s="23">
        <v>0</v>
      </c>
      <c r="T8" s="23">
        <v>0</v>
      </c>
      <c r="U8" s="23">
        <v>0</v>
      </c>
    </row>
    <row r="9" s="2" customFormat="1" ht="20.1" customHeight="1" spans="1:21">
      <c r="A9" s="22" t="s">
        <v>34</v>
      </c>
      <c r="B9" s="22" t="s">
        <v>35</v>
      </c>
      <c r="C9" s="22" t="s">
        <v>35</v>
      </c>
      <c r="D9" s="22" t="s">
        <v>36</v>
      </c>
      <c r="E9" s="23">
        <f t="shared" si="0"/>
        <v>32.3843</v>
      </c>
      <c r="F9" s="23">
        <f t="shared" si="1"/>
        <v>32.3843</v>
      </c>
      <c r="G9" s="24">
        <f t="shared" si="2"/>
        <v>32.3843</v>
      </c>
      <c r="H9" s="25">
        <v>32.3843</v>
      </c>
      <c r="I9" s="23">
        <v>0</v>
      </c>
      <c r="J9" s="23">
        <v>0</v>
      </c>
      <c r="K9" s="23">
        <v>0</v>
      </c>
      <c r="L9" s="23">
        <v>0</v>
      </c>
      <c r="M9" s="23">
        <v>0</v>
      </c>
      <c r="N9" s="23">
        <v>0</v>
      </c>
      <c r="O9" s="23">
        <v>0</v>
      </c>
      <c r="P9" s="23">
        <v>0</v>
      </c>
      <c r="Q9" s="23">
        <v>0</v>
      </c>
      <c r="R9" s="23">
        <v>0</v>
      </c>
      <c r="S9" s="23">
        <v>0</v>
      </c>
      <c r="T9" s="23">
        <v>0</v>
      </c>
      <c r="U9" s="23">
        <v>0</v>
      </c>
    </row>
    <row r="10" s="2" customFormat="1" ht="20.1" customHeight="1" spans="1:21">
      <c r="A10" s="22" t="s">
        <v>34</v>
      </c>
      <c r="B10" s="22" t="s">
        <v>35</v>
      </c>
      <c r="C10" s="22" t="s">
        <v>37</v>
      </c>
      <c r="D10" s="22" t="s">
        <v>38</v>
      </c>
      <c r="E10" s="23">
        <f t="shared" si="0"/>
        <v>16.1921</v>
      </c>
      <c r="F10" s="23">
        <f t="shared" si="1"/>
        <v>16.1921</v>
      </c>
      <c r="G10" s="24">
        <f t="shared" si="2"/>
        <v>16.1921</v>
      </c>
      <c r="H10" s="25">
        <v>16.1921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  <c r="P10" s="23">
        <v>0</v>
      </c>
      <c r="Q10" s="23">
        <v>0</v>
      </c>
      <c r="R10" s="23">
        <v>0</v>
      </c>
      <c r="S10" s="23">
        <v>0</v>
      </c>
      <c r="T10" s="23">
        <v>0</v>
      </c>
      <c r="U10" s="23">
        <v>0</v>
      </c>
    </row>
    <row r="11" s="2" customFormat="1" ht="20.1" customHeight="1" spans="1:21">
      <c r="A11" s="22" t="s">
        <v>39</v>
      </c>
      <c r="B11" s="22" t="s">
        <v>32</v>
      </c>
      <c r="C11" s="22" t="s">
        <v>30</v>
      </c>
      <c r="D11" s="22" t="s">
        <v>40</v>
      </c>
      <c r="E11" s="23">
        <f t="shared" si="0"/>
        <v>29.9832</v>
      </c>
      <c r="F11" s="23">
        <f t="shared" si="1"/>
        <v>29.9832</v>
      </c>
      <c r="G11" s="24">
        <f t="shared" si="2"/>
        <v>29.9832</v>
      </c>
      <c r="H11" s="25">
        <v>29.9832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</row>
    <row r="12" s="2" customFormat="1" ht="20.1" customHeight="1" spans="1:21">
      <c r="A12" s="26"/>
      <c r="B12" s="26"/>
      <c r="C12" s="26"/>
      <c r="D12" s="27"/>
      <c r="E12" s="23">
        <f t="shared" si="0"/>
        <v>0</v>
      </c>
      <c r="F12" s="23">
        <f t="shared" si="1"/>
        <v>0</v>
      </c>
      <c r="G12" s="24">
        <f t="shared" si="2"/>
        <v>0</v>
      </c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</row>
    <row r="13" s="2" customFormat="1" ht="20.1" customHeight="1" spans="1:21">
      <c r="A13" s="26"/>
      <c r="B13" s="26"/>
      <c r="C13" s="26"/>
      <c r="D13" s="27"/>
      <c r="E13" s="23">
        <f t="shared" si="0"/>
        <v>0</v>
      </c>
      <c r="F13" s="23">
        <f t="shared" si="1"/>
        <v>0</v>
      </c>
      <c r="G13" s="24">
        <f t="shared" si="2"/>
        <v>0</v>
      </c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</row>
    <row r="14" s="2" customFormat="1" ht="20.1" customHeight="1" spans="1:21">
      <c r="A14" s="26"/>
      <c r="B14" s="26"/>
      <c r="C14" s="26"/>
      <c r="D14" s="27"/>
      <c r="E14" s="23">
        <f t="shared" si="0"/>
        <v>0</v>
      </c>
      <c r="F14" s="23">
        <f t="shared" si="1"/>
        <v>0</v>
      </c>
      <c r="G14" s="24">
        <f t="shared" si="2"/>
        <v>0</v>
      </c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</row>
    <row r="15" s="2" customFormat="1" ht="20.1" customHeight="1" spans="1:21">
      <c r="A15" s="26"/>
      <c r="B15" s="26"/>
      <c r="C15" s="26"/>
      <c r="D15" s="27"/>
      <c r="E15" s="23">
        <f t="shared" si="0"/>
        <v>0</v>
      </c>
      <c r="F15" s="23">
        <f t="shared" si="1"/>
        <v>0</v>
      </c>
      <c r="G15" s="24">
        <f t="shared" si="2"/>
        <v>0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</row>
    <row r="16" s="2" customFormat="1" ht="20.1" customHeight="1" spans="1:21">
      <c r="A16" s="26"/>
      <c r="B16" s="26"/>
      <c r="C16" s="26"/>
      <c r="D16" s="27"/>
      <c r="E16" s="23">
        <f t="shared" si="0"/>
        <v>0</v>
      </c>
      <c r="F16" s="23">
        <f t="shared" si="1"/>
        <v>0</v>
      </c>
      <c r="G16" s="24">
        <f t="shared" si="2"/>
        <v>0</v>
      </c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</row>
    <row r="17" s="2" customFormat="1" ht="20.1" customHeight="1" spans="1:21">
      <c r="A17" s="26"/>
      <c r="B17" s="26"/>
      <c r="C17" s="26"/>
      <c r="D17" s="27"/>
      <c r="E17" s="23">
        <f t="shared" si="0"/>
        <v>0</v>
      </c>
      <c r="F17" s="23">
        <f t="shared" si="1"/>
        <v>0</v>
      </c>
      <c r="G17" s="24">
        <f t="shared" si="2"/>
        <v>0</v>
      </c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</row>
    <row r="18" s="2" customFormat="1" ht="20.1" customHeight="1" spans="1:21">
      <c r="A18" s="26"/>
      <c r="B18" s="26"/>
      <c r="C18" s="26"/>
      <c r="D18" s="27"/>
      <c r="E18" s="23">
        <f t="shared" si="0"/>
        <v>0</v>
      </c>
      <c r="F18" s="23">
        <f t="shared" si="1"/>
        <v>0</v>
      </c>
      <c r="G18" s="24">
        <f t="shared" si="2"/>
        <v>0</v>
      </c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</row>
    <row r="19" s="2" customFormat="1" ht="20.1" customHeight="1" spans="1:21">
      <c r="A19" s="26"/>
      <c r="B19" s="26"/>
      <c r="C19" s="26"/>
      <c r="D19" s="27"/>
      <c r="E19" s="23">
        <f t="shared" si="0"/>
        <v>0</v>
      </c>
      <c r="F19" s="23">
        <f t="shared" si="1"/>
        <v>0</v>
      </c>
      <c r="G19" s="24">
        <f t="shared" si="2"/>
        <v>0</v>
      </c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</row>
    <row r="20" s="2" customFormat="1" ht="20.1" customHeight="1" spans="1:21">
      <c r="A20" s="28"/>
      <c r="B20" s="28"/>
      <c r="C20" s="28"/>
      <c r="D20" s="28" t="s">
        <v>41</v>
      </c>
      <c r="E20" s="23">
        <f>SUM(E7:E19)</f>
        <v>405.9339</v>
      </c>
      <c r="F20" s="23">
        <f t="shared" ref="F20:U20" si="3">SUM(F7:F19)</f>
        <v>405.9339</v>
      </c>
      <c r="G20" s="24">
        <f t="shared" si="2"/>
        <v>405.9339</v>
      </c>
      <c r="H20" s="23">
        <f t="shared" si="3"/>
        <v>405.9339</v>
      </c>
      <c r="I20" s="23">
        <f t="shared" si="3"/>
        <v>0</v>
      </c>
      <c r="J20" s="23">
        <f t="shared" si="3"/>
        <v>0</v>
      </c>
      <c r="K20" s="23">
        <f t="shared" si="3"/>
        <v>0</v>
      </c>
      <c r="L20" s="23">
        <f t="shared" si="3"/>
        <v>0</v>
      </c>
      <c r="M20" s="23">
        <f t="shared" si="3"/>
        <v>0</v>
      </c>
      <c r="N20" s="23">
        <f t="shared" si="3"/>
        <v>0</v>
      </c>
      <c r="O20" s="23">
        <f t="shared" si="3"/>
        <v>0</v>
      </c>
      <c r="P20" s="23">
        <f t="shared" si="3"/>
        <v>0</v>
      </c>
      <c r="Q20" s="23">
        <f t="shared" si="3"/>
        <v>0</v>
      </c>
      <c r="R20" s="23">
        <f t="shared" si="3"/>
        <v>0</v>
      </c>
      <c r="S20" s="23">
        <f t="shared" si="3"/>
        <v>0</v>
      </c>
      <c r="T20" s="23">
        <f t="shared" si="3"/>
        <v>0</v>
      </c>
      <c r="U20" s="23">
        <f t="shared" si="3"/>
        <v>0</v>
      </c>
    </row>
  </sheetData>
  <sheetProtection formatCells="0" formatColumns="0" formatRows="0"/>
  <mergeCells count="21">
    <mergeCell ref="A2:U2"/>
    <mergeCell ref="A4:C4"/>
    <mergeCell ref="G5:I5"/>
    <mergeCell ref="A5:A6"/>
    <mergeCell ref="B5:B6"/>
    <mergeCell ref="C5:C6"/>
    <mergeCell ref="D4:D6"/>
    <mergeCell ref="E4:E6"/>
    <mergeCell ref="F5:F6"/>
    <mergeCell ref="J5:J6"/>
    <mergeCell ref="K5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</mergeCells>
  <printOptions horizontalCentered="1"/>
  <pageMargins left="0.196850393700787" right="0.196850393700787" top="0.78740157480315" bottom="0.984251968503937" header="0.511811023622047" footer="0.511811023622047"/>
  <pageSetup paperSize="9" scale="67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2_部门收入总表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2014-02-24T07:24:00Z</dcterms:created>
  <cp:lastPrinted>2020-06-29T01:39:00Z</cp:lastPrinted>
  <dcterms:modified xsi:type="dcterms:W3CDTF">2020-07-23T02:22:45Z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265216</vt:i4>
  </property>
  <property fmtid="{D5CDD505-2E9C-101B-9397-08002B2CF9AE}" pid="3" name="KSOProductBuildVer">
    <vt:lpwstr>2052-11.1.0.9329</vt:lpwstr>
  </property>
</Properties>
</file>